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830" activeTab="10"/>
  </bookViews>
  <sheets>
    <sheet name="LOTTO 1" sheetId="1" r:id="rId1"/>
    <sheet name="lotto 2" sheetId="2" r:id="rId2"/>
    <sheet name="lotto 3" sheetId="3" r:id="rId3"/>
    <sheet name="lotto 4" sheetId="4" r:id="rId4"/>
    <sheet name="lotto 5" sheetId="5" r:id="rId5"/>
    <sheet name="lotto 6" sheetId="6" r:id="rId6"/>
    <sheet name="LOTTO 7" sheetId="7" r:id="rId7"/>
    <sheet name="lotto 8" sheetId="8" r:id="rId8"/>
    <sheet name="lotto 9" sheetId="9" r:id="rId9"/>
    <sheet name="lotto 10" sheetId="10" r:id="rId10"/>
    <sheet name="LOTTO 11" sheetId="11" r:id="rId11"/>
    <sheet name="X" sheetId="12" r:id="rId12"/>
  </sheets>
  <externalReferences>
    <externalReference r:id="rId15"/>
  </externalReferences>
  <definedNames>
    <definedName name="_xlnm.Print_Area" localSheetId="0">'LOTTO 1'!$A$1:$I$26</definedName>
    <definedName name="min_prezzo">#REF!</definedName>
    <definedName name="pr1">#REF!,#REF!,#REF!,#REF!,#REF!,#REF!,#REF!,#REF!,#REF!,#REF!</definedName>
    <definedName name="prospettocomparativo">#REF!</definedName>
    <definedName name="_xlnm.Print_Titles" localSheetId="0">'LOTTO 1'!$1:$3</definedName>
  </definedNames>
  <calcPr fullCalcOnLoad="1"/>
</workbook>
</file>

<file path=xl/sharedStrings.xml><?xml version="1.0" encoding="utf-8"?>
<sst xmlns="http://schemas.openxmlformats.org/spreadsheetml/2006/main" count="429" uniqueCount="145">
  <si>
    <t>ALLEGATO "A": OFFERTA ECONOMICA</t>
  </si>
  <si>
    <t xml:space="preserve">CARATTERISTICHE </t>
  </si>
  <si>
    <t>I.V.A. DA APPLICARE………….%</t>
  </si>
  <si>
    <t>Totale complessivo (IVA inclusa)</t>
  </si>
  <si>
    <t>a) QUANTITA'</t>
  </si>
  <si>
    <t>b) Canone MENSILE cad. apparecchiatura
(IVA esclusa)</t>
  </si>
  <si>
    <t>parte b) MATERIALE DI CONSUMO</t>
  </si>
  <si>
    <t>Totale complessivo  (IVA esclusa) rilevante ai fini della comparazione delle offerte</t>
  </si>
  <si>
    <t xml:space="preserve">nome prodotto / confezionamento  </t>
  </si>
  <si>
    <r>
      <t>modello e codice articolo /</t>
    </r>
    <r>
      <rPr>
        <b/>
        <sz val="10"/>
        <color indexed="10"/>
        <rFont val="Times New Roman"/>
        <family val="1"/>
      </rPr>
      <t xml:space="preserve"> CND</t>
    </r>
  </si>
  <si>
    <t>quantitativi effettivi offerti</t>
  </si>
  <si>
    <t xml:space="preserve">codice </t>
  </si>
  <si>
    <t xml:space="preserve">di cui costi per la sicurezza </t>
  </si>
  <si>
    <t xml:space="preserve">termini di consegna: </t>
  </si>
  <si>
    <t xml:space="preserve">parte a) noleggio </t>
  </si>
  <si>
    <t>n. di determinazioni</t>
  </si>
  <si>
    <t>costo unitario a determinazione</t>
  </si>
  <si>
    <t>totale CANONI</t>
  </si>
  <si>
    <t xml:space="preserve">Si dichiara che  nei canoni di noleggio annuo è compresa la fornitura di qualunque accessorio e materiale di consumo o usurabile necessario al funzionamento delle apparecchiature, ad esclusione dei materiali offerti per le determinazioni </t>
  </si>
  <si>
    <t>valore di riscatto (eventuale) al termine del noleggio  (a titolo informativo)</t>
  </si>
  <si>
    <t xml:space="preserve">a fronte quantitativi presunti di esami a fianco indicati , l'offerente dovrà indicare e quotare i quantitativi di consumabili necessari </t>
  </si>
  <si>
    <t>30</t>
  </si>
  <si>
    <t>n. esami</t>
  </si>
  <si>
    <t>12 mesi</t>
  </si>
  <si>
    <t>100</t>
  </si>
  <si>
    <t>2</t>
  </si>
  <si>
    <t>3</t>
  </si>
  <si>
    <t>5</t>
  </si>
  <si>
    <t>1200</t>
  </si>
  <si>
    <t>10</t>
  </si>
  <si>
    <t>40</t>
  </si>
  <si>
    <t>tempi di consegna materiale: gg-.</t>
  </si>
  <si>
    <t>MATERIALE DI CONSUMO</t>
  </si>
  <si>
    <t>36 mesi</t>
  </si>
  <si>
    <r>
      <t xml:space="preserve">PROBE LSI per ROS1(6q22 probe tipo break apart) </t>
    </r>
    <r>
      <rPr>
        <sz val="10"/>
        <rFont val="Times New Roman"/>
        <family val="1"/>
      </rPr>
      <t>che permetta di analizzare i vari riarrangiamenti (traslocazioni varie, del(6)(q22q22.3)ROS1-GOPC, le inversioni/delezioni ROS1-EZR) due fluorocromi distinti</t>
    </r>
  </si>
  <si>
    <t>N. test/anno</t>
  </si>
  <si>
    <t>costo complessivo 36 mesi</t>
  </si>
  <si>
    <t>descrizione prodotto</t>
  </si>
  <si>
    <t>codice AOU San Luigi</t>
  </si>
  <si>
    <r>
      <t>PROBE LSI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per RIARRANGIAMENTO EWSR1 (22q12)</t>
    </r>
    <r>
      <rPr>
        <sz val="10"/>
        <rFont val="Times New Roman"/>
        <family val="1"/>
      </rPr>
      <t xml:space="preserve">  (probe tipo break apart)   </t>
    </r>
    <r>
      <rPr>
        <sz val="10"/>
        <color indexed="8"/>
        <rFont val="Times New Roman"/>
        <family val="1"/>
      </rPr>
      <t>due fluorocromi distinti</t>
    </r>
  </si>
  <si>
    <t>20</t>
  </si>
  <si>
    <r>
      <t>PROBE LSI per RIARRANGIAMENTO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SYT (18q11.2)</t>
    </r>
    <r>
      <rPr>
        <sz val="10"/>
        <rFont val="Times New Roman"/>
        <family val="1"/>
      </rPr>
      <t xml:space="preserve">   (probe tipo break apart) </t>
    </r>
    <r>
      <rPr>
        <sz val="10"/>
        <color indexed="8"/>
        <rFont val="Times New Roman"/>
        <family val="1"/>
      </rPr>
      <t>due fluorocromi distinti</t>
    </r>
  </si>
  <si>
    <t>nuovo</t>
  </si>
  <si>
    <r>
      <t>PROBE LSI per RIARRANGIAMENTO  TFEB</t>
    </r>
    <r>
      <rPr>
        <sz val="10"/>
        <rFont val="Times New Roman"/>
        <family val="1"/>
      </rPr>
      <t xml:space="preserve">(probe tipo break apart) </t>
    </r>
    <r>
      <rPr>
        <sz val="10"/>
        <color indexed="8"/>
        <rFont val="Times New Roman"/>
        <family val="1"/>
      </rPr>
      <t>due fluorocromi distinti</t>
    </r>
  </si>
  <si>
    <r>
      <t>PROBE LSI per RIARRANGIAMENTO TFE3</t>
    </r>
    <r>
      <rPr>
        <sz val="10"/>
        <rFont val="Times New Roman"/>
        <family val="1"/>
      </rPr>
      <t xml:space="preserve"> (probe tipo break apart) due fluorocromi distinti</t>
    </r>
  </si>
  <si>
    <r>
      <t>PROBE LSI per RIARRANGIAMENTO CCND1 (</t>
    </r>
    <r>
      <rPr>
        <sz val="10"/>
        <rFont val="Times New Roman"/>
        <family val="1"/>
      </rPr>
      <t xml:space="preserve">11q13.1)  (probe tipo break apart)  </t>
    </r>
    <r>
      <rPr>
        <sz val="10"/>
        <color indexed="8"/>
        <rFont val="Times New Roman"/>
        <family val="1"/>
      </rPr>
      <t>due fluorocromi distinti</t>
    </r>
  </si>
  <si>
    <r>
      <t>PROBE LSI per RIARRANGIAMENTO BCL2</t>
    </r>
    <r>
      <rPr>
        <sz val="10"/>
        <rFont val="Times New Roman"/>
        <family val="1"/>
      </rPr>
      <t xml:space="preserve"> (18q21.33)(probe tipo break apart) </t>
    </r>
    <r>
      <rPr>
        <sz val="10"/>
        <color indexed="8"/>
        <rFont val="Times New Roman"/>
        <family val="1"/>
      </rPr>
      <t>due fluorocromi distinti</t>
    </r>
  </si>
  <si>
    <r>
      <t>PROBE LSI per RIARRANGIAMENTO MYC (</t>
    </r>
    <r>
      <rPr>
        <sz val="10"/>
        <color indexed="63"/>
        <rFont val="Open Sans"/>
        <family val="2"/>
      </rPr>
      <t>8q24.21)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(probe tipo break apart) </t>
    </r>
    <r>
      <rPr>
        <sz val="10"/>
        <color indexed="8"/>
        <rFont val="Times New Roman"/>
        <family val="1"/>
      </rPr>
      <t>due fluorocromi distinti</t>
    </r>
  </si>
  <si>
    <r>
      <t>PROBE LSI per RIARRANGIAMENTO BCL6 (</t>
    </r>
    <r>
      <rPr>
        <sz val="10"/>
        <color indexed="63"/>
        <rFont val="Open Sans"/>
        <family val="2"/>
      </rPr>
      <t>3q27.3</t>
    </r>
    <r>
      <rPr>
        <sz val="10"/>
        <rFont val="Times New Roman"/>
        <family val="1"/>
      </rPr>
      <t xml:space="preserve"> )  (probe tipo break apart)  </t>
    </r>
    <r>
      <rPr>
        <sz val="10"/>
        <color indexed="8"/>
        <rFont val="Times New Roman"/>
        <family val="1"/>
      </rPr>
      <t>due fluorocromi distinti</t>
    </r>
  </si>
  <si>
    <t>totale costo 36 mesi MATERIALE DI CONSUMO</t>
  </si>
  <si>
    <t>n. TEST/ANNO</t>
  </si>
  <si>
    <t>LOTTO 2 - REATTIVI PER PROCEDURE DI BIOLOGIA MOLECOLARE (FISH) TIPO LSI/CEP</t>
  </si>
  <si>
    <r>
      <t>PROBE LSI per HER2(17q12 )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e CEP 17  </t>
    </r>
    <r>
      <rPr>
        <sz val="10"/>
        <rFont val="Times New Roman"/>
        <family val="1"/>
      </rPr>
      <t xml:space="preserve">nella stessa miscela </t>
    </r>
    <r>
      <rPr>
        <sz val="10"/>
        <color indexed="8"/>
        <rFont val="Times New Roman"/>
        <family val="1"/>
      </rPr>
      <t>due fluorocromi distinti</t>
    </r>
  </si>
  <si>
    <t>150</t>
  </si>
  <si>
    <r>
      <t>PROBE LSI per MDM2 (12q15</t>
    </r>
    <r>
      <rPr>
        <sz val="10"/>
        <rFont val="Times New Roman"/>
        <family val="1"/>
      </rPr>
      <t xml:space="preserve">) </t>
    </r>
    <r>
      <rPr>
        <b/>
        <sz val="10"/>
        <rFont val="Times New Roman"/>
        <family val="1"/>
      </rPr>
      <t xml:space="preserve">e CEP 12  </t>
    </r>
    <r>
      <rPr>
        <sz val="10"/>
        <rFont val="Times New Roman"/>
        <family val="1"/>
      </rPr>
      <t xml:space="preserve">nella stessa miscela </t>
    </r>
    <r>
      <rPr>
        <sz val="10"/>
        <color indexed="8"/>
        <rFont val="Times New Roman"/>
        <family val="1"/>
      </rPr>
      <t>due fluorocromi distinti</t>
    </r>
  </si>
  <si>
    <r>
      <t>PROBE LSI per MET (q31.2)e CEP7</t>
    </r>
    <r>
      <rPr>
        <sz val="10"/>
        <rFont val="Times New Roman"/>
        <family val="1"/>
      </rPr>
      <t xml:space="preserve"> nella stessa miscela </t>
    </r>
    <r>
      <rPr>
        <sz val="10"/>
        <color indexed="8"/>
        <rFont val="Times New Roman"/>
        <family val="1"/>
      </rPr>
      <t>due fluorocromi distinti</t>
    </r>
  </si>
  <si>
    <r>
      <t>PROBE LSI</t>
    </r>
    <r>
      <rPr>
        <sz val="10"/>
        <rFont val="Times New Roman"/>
        <family val="1"/>
      </rPr>
      <t xml:space="preserve"> per</t>
    </r>
    <r>
      <rPr>
        <b/>
        <sz val="10"/>
        <rFont val="Times New Roman"/>
        <family val="1"/>
      </rPr>
      <t xml:space="preserve">  VHL 3p25.3</t>
    </r>
    <r>
      <rPr>
        <b/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 xml:space="preserve">/CEP3 </t>
    </r>
    <r>
      <rPr>
        <sz val="10"/>
        <color indexed="8"/>
        <rFont val="Times New Roman"/>
        <family val="1"/>
      </rPr>
      <t>due fluorocromi distinti</t>
    </r>
  </si>
  <si>
    <t>LOTTO 3 - REATTIVI (PROBE) PER PROCEDURE DI BIOLOGIA MOLECOLARE (FISH) TIPO MULTISONDA</t>
  </si>
  <si>
    <r>
      <t>PROBE VHL/1p12/CEP 7/CEP17</t>
    </r>
    <r>
      <rPr>
        <sz val="10"/>
        <rFont val="Times New Roman"/>
        <family val="1"/>
      </rPr>
      <t xml:space="preserve"> 4 FLUOROCROMI (ORANGE/GREEN/GOLD/RED)</t>
    </r>
  </si>
  <si>
    <r>
      <t xml:space="preserve">PROBE CCND1 Break Apart/2q11/CEP 6  </t>
    </r>
    <r>
      <rPr>
        <sz val="10"/>
        <rFont val="Times New Roman"/>
        <family val="1"/>
      </rPr>
      <t>4 FLUOROCROMI (ORANGE/GREEN/GOLD/RED)</t>
    </r>
  </si>
  <si>
    <t>LOTTO 1 - REATTIVI PER PROCEDURE DI BIOLOGIA MOLECOLARE (FISH) CON PROBE TIPO BREAK-APART</t>
  </si>
  <si>
    <t>LOTTO 4 - REATTIVI PER PROCEDURE DI BIOLOGIA MOLECOLARE (FISH) SONDE TIPO alfa-SATELLITE</t>
  </si>
  <si>
    <r>
      <t xml:space="preserve">PROBE per REGIONE </t>
    </r>
    <r>
      <rPr>
        <b/>
        <sz val="10"/>
        <rFont val="Times New Roman"/>
        <family val="1"/>
      </rPr>
      <t>alfa-SATELLITE  cromosoma 1 (D1Z5)</t>
    </r>
    <r>
      <rPr>
        <sz val="10"/>
        <rFont val="Times New Roman"/>
        <family val="1"/>
      </rPr>
      <t xml:space="preserve"> spettro di emissione </t>
    </r>
    <r>
      <rPr>
        <b/>
        <sz val="10"/>
        <rFont val="Times New Roman"/>
        <family val="1"/>
      </rPr>
      <t>AQUA</t>
    </r>
  </si>
  <si>
    <r>
      <t xml:space="preserve">PROBE per REGIONE </t>
    </r>
    <r>
      <rPr>
        <b/>
        <sz val="10"/>
        <rFont val="Times New Roman"/>
        <family val="1"/>
      </rPr>
      <t>alfa-SATELLITE  cromosoma 6 (D6Z1)</t>
    </r>
    <r>
      <rPr>
        <sz val="10"/>
        <rFont val="Times New Roman"/>
        <family val="1"/>
      </rPr>
      <t xml:space="preserve"> spettro di emissione</t>
    </r>
    <r>
      <rPr>
        <b/>
        <sz val="10"/>
        <rFont val="Times New Roman"/>
        <family val="1"/>
      </rPr>
      <t xml:space="preserve"> GREEN</t>
    </r>
  </si>
  <si>
    <r>
      <t xml:space="preserve">PROBE per REGIONE </t>
    </r>
    <r>
      <rPr>
        <b/>
        <sz val="10"/>
        <rFont val="Times New Roman"/>
        <family val="1"/>
      </rPr>
      <t>alfa-SATELLITE  cromosoma 7 (D7Z1)</t>
    </r>
    <r>
      <rPr>
        <sz val="10"/>
        <rFont val="Times New Roman"/>
        <family val="1"/>
      </rPr>
      <t xml:space="preserve"> spettro di emissione </t>
    </r>
    <r>
      <rPr>
        <b/>
        <sz val="10"/>
        <rFont val="Times New Roman"/>
        <family val="1"/>
      </rPr>
      <t xml:space="preserve">AQUA </t>
    </r>
  </si>
  <si>
    <r>
      <t xml:space="preserve">PROBE per REGIONE </t>
    </r>
    <r>
      <rPr>
        <b/>
        <sz val="10"/>
        <rFont val="Times New Roman"/>
        <family val="1"/>
      </rPr>
      <t xml:space="preserve">alfa-SATELLITE  cromosoma 10 </t>
    </r>
    <r>
      <rPr>
        <sz val="10"/>
        <rFont val="Times New Roman"/>
        <family val="1"/>
      </rPr>
      <t xml:space="preserve">spettro di emissione  </t>
    </r>
    <r>
      <rPr>
        <b/>
        <sz val="10"/>
        <rFont val="Times New Roman"/>
        <family val="1"/>
      </rPr>
      <t>AQUA O ORANGE</t>
    </r>
    <r>
      <rPr>
        <sz val="10"/>
        <rFont val="Times New Roman"/>
        <family val="1"/>
      </rPr>
      <t xml:space="preserve"> </t>
    </r>
  </si>
  <si>
    <r>
      <t xml:space="preserve">PROBE per REGIONE </t>
    </r>
    <r>
      <rPr>
        <b/>
        <sz val="10"/>
        <rFont val="Times New Roman"/>
        <family val="1"/>
      </rPr>
      <t xml:space="preserve">alfa-SATELLITE  cromosoma 17 (D17Z1) </t>
    </r>
    <r>
      <rPr>
        <sz val="10"/>
        <rFont val="Times New Roman"/>
        <family val="1"/>
      </rPr>
      <t xml:space="preserve">spettro di emissione </t>
    </r>
    <r>
      <rPr>
        <b/>
        <sz val="10"/>
        <rFont val="Times New Roman"/>
        <family val="1"/>
      </rPr>
      <t>GREEN</t>
    </r>
  </si>
  <si>
    <r>
      <t xml:space="preserve">PROBE per REGIONE </t>
    </r>
    <r>
      <rPr>
        <b/>
        <sz val="10"/>
        <rFont val="Times New Roman"/>
        <family val="1"/>
      </rPr>
      <t xml:space="preserve">alfa-SATELLITE  cromosoma Y (DYZ1) </t>
    </r>
    <r>
      <rPr>
        <sz val="10"/>
        <rFont val="Times New Roman"/>
        <family val="1"/>
      </rPr>
      <t>spettro di emissione GREEN  se cromosoma X ORANGE oppure emissione ORANGE  se cromosoma X GREEN</t>
    </r>
  </si>
  <si>
    <r>
      <t xml:space="preserve">PROBE per REGIONE </t>
    </r>
    <r>
      <rPr>
        <b/>
        <sz val="10"/>
        <rFont val="Times New Roman"/>
        <family val="1"/>
      </rPr>
      <t xml:space="preserve">alfa-SATELLITE  cromosoma X (DXZ1) </t>
    </r>
    <r>
      <rPr>
        <sz val="10"/>
        <rFont val="Times New Roman"/>
        <family val="1"/>
      </rPr>
      <t>spettro di emissione GREEN  se cromosoma Y ORANGE oppure missione ORANGE  se cromosoma Y GREEN</t>
    </r>
  </si>
  <si>
    <t>LOTTO 5 - REATTIVI VARI</t>
  </si>
  <si>
    <t>15</t>
  </si>
  <si>
    <t>RUBBER CEMENT TUBO per tecnologia FISH</t>
  </si>
  <si>
    <t>8</t>
  </si>
  <si>
    <t>UM</t>
  </si>
  <si>
    <t>TUBI</t>
  </si>
  <si>
    <t>ML</t>
  </si>
  <si>
    <t>DAPI (1000 ng DAPI/ml  in soluzione ANTIFADE) per tecnologia FISH</t>
  </si>
  <si>
    <t>Pepsina da 250 mg in polvere</t>
  </si>
  <si>
    <t>500</t>
  </si>
  <si>
    <t>mg</t>
  </si>
  <si>
    <t>Cloruro di magnesio 2 M 120 ml</t>
  </si>
  <si>
    <t>125</t>
  </si>
  <si>
    <t>ml</t>
  </si>
  <si>
    <r>
      <t xml:space="preserve">OLIO PER IMMERSIONE </t>
    </r>
    <r>
      <rPr>
        <b/>
        <u val="single"/>
        <sz val="10"/>
        <rFont val="Times New Roman"/>
        <family val="1"/>
      </rPr>
      <t>specifico</t>
    </r>
    <r>
      <rPr>
        <sz val="10"/>
        <rFont val="Times New Roman"/>
        <family val="1"/>
      </rPr>
      <t xml:space="preserve"> per MICROSCOPIA A FLUORESCENZA </t>
    </r>
  </si>
  <si>
    <t xml:space="preserve">GEL RED Nucleic Acid Stain Biotium per colorare dsDNA,ssDNA o RNA in gel di agarosio o poliacrilamide 10.000x in acqua  </t>
  </si>
  <si>
    <t>6</t>
  </si>
  <si>
    <t>Decalcificante per biopsie osteomidollari a base di EDTA bisodico in tampone acido in confezione da 1 lt</t>
  </si>
  <si>
    <t>12</t>
  </si>
  <si>
    <t>L.</t>
  </si>
  <si>
    <t>Decalcificante rapido per tessuti istologici mineralizzati a base di acido cloridrico  e acido formico con correttore salino in confezione non superiore ai 5 litri</t>
  </si>
  <si>
    <t>Soluzione di Blu di toluidina O allo 1%  con glicerina e etanolo 95° per colorazione  metacromatica di sostanze acide in preparati citoistologici confezione da 500 ml</t>
  </si>
  <si>
    <t>Fissativo di Carnoy da utilizzare su campioni citologici da sottoporre a metodica FISH composizione: metanolo (3 parti) + acido acetico (1 parte) in confezione non superiore ai 2,5 litri</t>
  </si>
  <si>
    <r>
      <t>Buffer di lisi per emazie per campioni citologici Composizione: 4,15 gr NH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Cl+ 0,4 gr </t>
    </r>
    <r>
      <rPr>
        <sz val="10"/>
        <color indexed="63"/>
        <rFont val="Times New Roman"/>
        <family val="1"/>
      </rPr>
      <t>NaHCO3</t>
    </r>
    <r>
      <rPr>
        <sz val="10"/>
        <rFont val="Times New Roman"/>
        <family val="1"/>
      </rPr>
      <t xml:space="preserve"> + 0,145 gr EDTA in 1 litro etanolo 50°  In confezione non superiore ai 2,5 litri</t>
    </r>
  </si>
  <si>
    <t>80</t>
  </si>
  <si>
    <r>
      <t xml:space="preserve">Intensificatore DAB in preparati IHC. Composizione: 2,5 gr </t>
    </r>
    <r>
      <rPr>
        <sz val="10"/>
        <color indexed="63"/>
        <rFont val="Times New Roman"/>
        <family val="1"/>
      </rPr>
      <t>CuSO4</t>
    </r>
    <r>
      <rPr>
        <sz val="10"/>
        <rFont val="Times New Roman"/>
        <family val="1"/>
      </rPr>
      <t xml:space="preserve"> + 58,44 gr </t>
    </r>
    <r>
      <rPr>
        <sz val="10"/>
        <color indexed="63"/>
        <rFont val="Times New Roman"/>
        <family val="1"/>
      </rPr>
      <t>NaCl</t>
    </r>
    <r>
      <rPr>
        <sz val="10"/>
        <rFont val="Times New Roman"/>
        <family val="1"/>
      </rPr>
      <t xml:space="preserve">  in 1 litro di acqua In confezione non superiore al litro</t>
    </r>
  </si>
  <si>
    <t xml:space="preserve">Colorante NERO ad inchiostro per marcatura dei margini chirurgici del tessuto asportato, sia su materiale a fresco che fissato in formalina. </t>
  </si>
  <si>
    <t>Colorante ROSSO ad inchiostro per marcatura dei margini chirurgici del tessuto asportato, sia su materiale a fresco che fissato in formalina</t>
  </si>
  <si>
    <t>Diastasi per digestione enzimatica del glicogeno in preparati istologici  In confezione non superiore 500 ml</t>
  </si>
  <si>
    <t>1</t>
  </si>
  <si>
    <t>O.C.T. per sezioni criostatiche in flacone da 100 ml</t>
  </si>
  <si>
    <t>60</t>
  </si>
  <si>
    <t>fl</t>
  </si>
  <si>
    <t>LOTTO N. 6  SISTEMA DI IDENTIFICAZIONE MONOCLONALITA' (qualitativa) LINFOMI B su campioni istologici paraffinati tramite metodica di amplificazione genica</t>
  </si>
  <si>
    <t>strumento per identificazione monoclonalità (qualitativa) linfomi B su campioni istologici paraffinati tramite metodica di amplificazione genica</t>
  </si>
  <si>
    <t>Canone complessivo  apparecchi per 36 mesi 
(a*b*36)</t>
  </si>
  <si>
    <t>numero test</t>
  </si>
  <si>
    <t>NB l'importo a base d'asta è pari ad € _______________oltre IVA per i 36 mesi di durata del service</t>
  </si>
  <si>
    <t>LOTTO 7 - KIT DI IDENTIFICAZIONE DEL MYCOBACTERIUM TUBERCOLOSIS COMPLEX SU CAMPIONI ISTOLOGICI PARAFFINATI TRAMITE METODICA DI  AMPLIFICAZIONE GENICA REALTIME</t>
  </si>
  <si>
    <t>TEST</t>
  </si>
  <si>
    <t xml:space="preserve">LOTTO N. 8  SISTEMA PER GENOTIPIZZAZIONE DI HPV (DNA) AD USO DIAGNOSTICO </t>
  </si>
  <si>
    <t>strumento per genotipizzazione di HPV (DNA) ad uso diagnostico</t>
  </si>
  <si>
    <t>250</t>
  </si>
  <si>
    <t>LOTTO 9 - REATTIVI PER COLORAZIONE PAPANICOLAU</t>
  </si>
  <si>
    <t>EA50 colorante per Papanicolau - litri</t>
  </si>
  <si>
    <t>OG6 (orange) colorante per Papanicolau - litri</t>
  </si>
  <si>
    <t>Ematossilina di Harris colorante nucleare - litri</t>
  </si>
  <si>
    <t xml:space="preserve">LOTTO 10 - KIT PER COLORAZIONI ISTOCHIMICA </t>
  </si>
  <si>
    <t>KIT per colorazione manuale su sezione istologica  PERLS per FERRO</t>
  </si>
  <si>
    <t xml:space="preserve">KIT per colorazione manuale su sezione istologica GROCOTT  </t>
  </si>
  <si>
    <t>KIT per colorazione manuale su sezione istologica ZIEHL NEELSEN</t>
  </si>
  <si>
    <t>KIT per colorazione manuale su sezione istologica  IMPREGNAZIONE ARGENTICA per RETICOLO</t>
  </si>
  <si>
    <t xml:space="preserve">Kit per colorazione manuale su sezione istologica Alcian blu Pas (ph 2,5) </t>
  </si>
  <si>
    <t>Kit per colorazione manuale  su sezione istologica Weigert Van Gieson (metodo rapido)</t>
  </si>
  <si>
    <t>Kit per colorazione manuale su sezione istologica MASSON tricromica sec CAPILLI</t>
  </si>
  <si>
    <t>Kit per colorazione manuale su sezione istologica Mallory</t>
  </si>
  <si>
    <t>Kit per colorazione manuale su sezione istologica ferro colloidale sec. HALE</t>
  </si>
  <si>
    <t>Kit Emallume di Carazzi da 5 lt</t>
  </si>
  <si>
    <t>25</t>
  </si>
  <si>
    <t>LOTTO 11 - DIAFANIZZANTE E MONTANTE PER SEZIONI CITO-ISTOLOGICHE</t>
  </si>
  <si>
    <t>REAGENTE DIAFANIZZANTE (sostitutivo dello xilolo) PER ISTOLOGIA E CITOLOGIA A BASE DI ISOPARAFFINE  Confezione non superiore ai 5 litri</t>
  </si>
  <si>
    <r>
      <t xml:space="preserve">MONTANTE per SEZIONI CITO-ISTOLOGICHE SU VETRINI PORTAOGGETTO </t>
    </r>
    <r>
      <rPr>
        <sz val="9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Confezione  non superiore ai 500 ml</t>
    </r>
  </si>
  <si>
    <t>NB l'importo a base d'asta è pari ad € _______________oltre IVA per i 36 mesi di durata della fornitura</t>
  </si>
  <si>
    <t xml:space="preserve">NB l'importo a base d'asta è pari ad € _______________oltre IVA per i 36 mesi di durata della fornitura </t>
  </si>
  <si>
    <t>45</t>
  </si>
  <si>
    <t>FORNITURA DI REAGENTI PER BIOLOGIA MOLECOLARE E REATTIVI VARI PER ISTO-CITOLOGIA PER S.C.D.U. ANATOMIA PATOLOGICA
GARA N. 213/2018
CIG N. 7762941591</t>
  </si>
  <si>
    <t>FORNITURA DI REAGENTI PER BIOLOGIA MOLECOLARE E REATTIVI VARI PER ISTO-CITOLOGIA 
PER S.C.D.U. ANATOMIA PATOLOGICA
GARA N. 213/2018
CIG N. 7763113382</t>
  </si>
  <si>
    <t>FORNITURA DI REAGENTI PER BIOLOGIA MOLECOLARE E REATTIVI VARI PER ISTO-CITOLOGIA 
PER S.C.D.U. ANATOMIA PATOLOGICA
GARA N. 213/2018
CIG N. 7763047D08</t>
  </si>
  <si>
    <t>FORNITURA DI REAGENTI PER BIOLOGIA MOLECOLARE E REATTIVI VARI PER ISTO-CITOLOGIA 
PER S.C.D.U. ANATOMIA PATOLOGICA
GARA N. 213/2018
CIG N. 77630775CC</t>
  </si>
  <si>
    <t>FORNITURA DI REAGENTI PER BIOLOGIA MOLECOLARE E REATTIVI VARI PER ISTO-CITOLOGIA 
PER S.C.D.U. ANATOMIA PATOLOGICA
GARA N. 213/2018
CIG N. 7763160A49</t>
  </si>
  <si>
    <t>FORNITURA DI REAGENTI PER BIOLOGIA MOLECOLARE E REATTIVI VARI PER ISTO-CITOLOGIA 
PER S.C.D.U. ANATOMIA PATOLOGICA
GARA N. 213/2018
CIG N. 7763172432</t>
  </si>
  <si>
    <t>FORNITURA DI REAGENTI PER BIOLOGIA MOLECOLARE E REATTIVI VARI PER ISTO-CITOLOGIA 
PER S.C.D.U. ANATOMIA PATOLOGICA
GARA N. 213/2018
CIG N. 7763183D43</t>
  </si>
  <si>
    <t>FORNITURA DI REAGENTI PER BIOLOGIA MOLECOLARE E REATTIVI VARI PER ISTO-CITOLOGIA 
PER S.C.D.U. ANATOMIA PATOLOGICA
GARA N. 213/2018
CIG N. 7763193586</t>
  </si>
  <si>
    <t>FORNITURA DI REAGENTI PER BIOLOGIA MOLECOLARE E REATTIVI VARI PER ISTO-CITOLOGIA 
PER S.C.D.U. ANATOMIA PATOLOGICA
GARA N. 213/2018
CIG N. 7763199A78</t>
  </si>
  <si>
    <t>FORNITURA DI REAGENTI PER BIOLOGIA MOLECOLARE E REATTIVI VARI PER ISTO-CITOLOGIA 
PER S.C.D.U. ANATOMIA PATOLOGICA
GARA N. 213/2018
CIG N. 7763204E97</t>
  </si>
  <si>
    <t>FORNITURA DI REAGENTI PER BIOLOGIA MOLECOLARE E REATTIVI VARI PER ISTO-CITOLOGIA 
PER S.C.D.U. ANATOMIA PATOLOGICA
GARA N. 213/2018
CIG N. 7763206042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</si>
</sst>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[$€]* #,##0.00_);_([$€]* \(#,##0.00\);_([$€]* &quot;-&quot;??_);_(@_)"/>
    <numFmt numFmtId="169" formatCode="_-[$€-410]\ * #,##0.00_-;\-[$€-410]\ * #,##0.00_-;_-[$€-410]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€-410]\ #,##0.00;[Red]\-[$€-410]\ #,##0.00"/>
    <numFmt numFmtId="175" formatCode="0.0"/>
    <numFmt numFmtId="176" formatCode="&quot;Attivo&quot;;&quot;Attivo&quot;;&quot;Inattivo&quot;"/>
    <numFmt numFmtId="177" formatCode="_(* #,##0.0_);_(* \(#,##0.0\);_(* &quot;-&quot;??_);_(@_)"/>
    <numFmt numFmtId="178" formatCode="_(* #,##0_);_(* \(#,##0\);_(* &quot;-&quot;??_);_(@_)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i/>
      <sz val="9"/>
      <name val="Arial"/>
      <family val="2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Open Sans"/>
      <family val="2"/>
    </font>
    <font>
      <b/>
      <u val="single"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63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168" fontId="0" fillId="0" borderId="0" applyFont="0" applyFill="0" applyBorder="0" applyAlignment="0" applyProtection="0"/>
    <xf numFmtId="0" fontId="46" fillId="28" borderId="1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Alignment="1">
      <alignment/>
    </xf>
    <xf numFmtId="1" fontId="5" fillId="0" borderId="0" xfId="49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top"/>
    </xf>
    <xf numFmtId="1" fontId="8" fillId="0" borderId="0" xfId="49" applyNumberFormat="1" applyFont="1" applyAlignment="1">
      <alignment vertical="top"/>
    </xf>
    <xf numFmtId="1" fontId="4" fillId="0" borderId="10" xfId="48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1" fontId="14" fillId="0" borderId="10" xfId="48" applyNumberFormat="1" applyFont="1" applyFill="1" applyBorder="1" applyAlignment="1">
      <alignment horizontal="center" vertical="center" textRotation="90" wrapText="1"/>
    </xf>
    <xf numFmtId="41" fontId="0" fillId="0" borderId="12" xfId="48" applyFont="1" applyBorder="1" applyAlignment="1">
      <alignment/>
    </xf>
    <xf numFmtId="169" fontId="0" fillId="0" borderId="12" xfId="64" applyNumberFormat="1" applyFont="1" applyBorder="1" applyAlignment="1">
      <alignment/>
    </xf>
    <xf numFmtId="169" fontId="0" fillId="0" borderId="0" xfId="64" applyNumberFormat="1" applyFont="1" applyBorder="1" applyAlignment="1">
      <alignment/>
    </xf>
    <xf numFmtId="0" fontId="2" fillId="0" borderId="14" xfId="0" applyFont="1" applyBorder="1" applyAlignment="1">
      <alignment horizontal="justify" vertical="center" wrapText="1"/>
    </xf>
    <xf numFmtId="41" fontId="0" fillId="0" borderId="14" xfId="48" applyFont="1" applyBorder="1" applyAlignment="1">
      <alignment/>
    </xf>
    <xf numFmtId="169" fontId="0" fillId="0" borderId="14" xfId="64" applyNumberFormat="1" applyFont="1" applyBorder="1" applyAlignment="1">
      <alignment/>
    </xf>
    <xf numFmtId="169" fontId="0" fillId="0" borderId="15" xfId="64" applyNumberFormat="1" applyFont="1" applyBorder="1" applyAlignment="1">
      <alignment/>
    </xf>
    <xf numFmtId="0" fontId="3" fillId="0" borderId="12" xfId="0" applyFont="1" applyBorder="1" applyAlignment="1">
      <alignment horizontal="left" vertical="center"/>
    </xf>
    <xf numFmtId="49" fontId="13" fillId="0" borderId="16" xfId="0" applyNumberFormat="1" applyFont="1" applyFill="1" applyBorder="1" applyAlignment="1">
      <alignment horizontal="centerContinuous" vertical="center" wrapText="1"/>
    </xf>
    <xf numFmtId="167" fontId="11" fillId="0" borderId="17" xfId="46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167" fontId="11" fillId="0" borderId="12" xfId="46" applyFont="1" applyFill="1" applyBorder="1" applyAlignment="1">
      <alignment horizontal="left" vertical="center" wrapText="1"/>
    </xf>
    <xf numFmtId="167" fontId="11" fillId="0" borderId="12" xfId="46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169" fontId="1" fillId="0" borderId="18" xfId="64" applyNumberFormat="1" applyFont="1" applyBorder="1" applyAlignment="1">
      <alignment/>
    </xf>
    <xf numFmtId="169" fontId="1" fillId="0" borderId="10" xfId="64" applyNumberFormat="1" applyFont="1" applyBorder="1" applyAlignment="1">
      <alignment/>
    </xf>
    <xf numFmtId="1" fontId="6" fillId="2" borderId="13" xfId="49" applyNumberFormat="1" applyFont="1" applyFill="1" applyBorder="1" applyAlignment="1">
      <alignment horizontal="centerContinuous" vertical="center"/>
    </xf>
    <xf numFmtId="1" fontId="6" fillId="2" borderId="12" xfId="49" applyNumberFormat="1" applyFont="1" applyFill="1" applyBorder="1" applyAlignment="1">
      <alignment horizontal="centerContinuous"/>
    </xf>
    <xf numFmtId="1" fontId="7" fillId="2" borderId="12" xfId="49" applyNumberFormat="1" applyFont="1" applyFill="1" applyBorder="1" applyAlignment="1">
      <alignment horizontal="centerContinuous" vertical="top"/>
    </xf>
    <xf numFmtId="1" fontId="6" fillId="7" borderId="13" xfId="49" applyNumberFormat="1" applyFont="1" applyFill="1" applyBorder="1" applyAlignment="1">
      <alignment horizontal="centerContinuous" vertical="center"/>
    </xf>
    <xf numFmtId="1" fontId="6" fillId="7" borderId="12" xfId="49" applyNumberFormat="1" applyFont="1" applyFill="1" applyBorder="1" applyAlignment="1">
      <alignment horizontal="centerContinuous"/>
    </xf>
    <xf numFmtId="1" fontId="7" fillId="7" borderId="12" xfId="49" applyNumberFormat="1" applyFont="1" applyFill="1" applyBorder="1" applyAlignment="1">
      <alignment horizontal="centerContinuous" vertical="top"/>
    </xf>
    <xf numFmtId="49" fontId="3" fillId="0" borderId="19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3" fillId="5" borderId="13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49" fontId="0" fillId="5" borderId="12" xfId="0" applyNumberFormat="1" applyFont="1" applyFill="1" applyBorder="1" applyAlignment="1">
      <alignment vertical="top" wrapText="1"/>
    </xf>
    <xf numFmtId="41" fontId="0" fillId="5" borderId="12" xfId="48" applyFont="1" applyFill="1" applyBorder="1" applyAlignment="1">
      <alignment/>
    </xf>
    <xf numFmtId="169" fontId="0" fillId="5" borderId="12" xfId="64" applyNumberFormat="1" applyFont="1" applyFill="1" applyBorder="1" applyAlignment="1">
      <alignment/>
    </xf>
    <xf numFmtId="169" fontId="1" fillId="5" borderId="20" xfId="64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49" fontId="13" fillId="0" borderId="16" xfId="0" applyNumberFormat="1" applyFont="1" applyFill="1" applyBorder="1" applyAlignment="1">
      <alignment horizontal="centerContinuous" vertical="justify" wrapText="1"/>
    </xf>
    <xf numFmtId="49" fontId="11" fillId="0" borderId="17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1" fontId="4" fillId="0" borderId="13" xfId="48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169" fontId="0" fillId="0" borderId="12" xfId="64" applyNumberFormat="1" applyFont="1" applyFill="1" applyBorder="1" applyAlignment="1">
      <alignment/>
    </xf>
    <xf numFmtId="178" fontId="11" fillId="0" borderId="17" xfId="46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/>
    </xf>
    <xf numFmtId="49" fontId="11" fillId="0" borderId="23" xfId="0" applyNumberFormat="1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169" fontId="0" fillId="0" borderId="24" xfId="64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justify" vertical="center" wrapText="1"/>
    </xf>
    <xf numFmtId="41" fontId="0" fillId="0" borderId="25" xfId="48" applyFont="1" applyBorder="1" applyAlignment="1">
      <alignment/>
    </xf>
    <xf numFmtId="49" fontId="11" fillId="0" borderId="26" xfId="0" applyNumberFormat="1" applyFont="1" applyFill="1" applyBorder="1" applyAlignment="1">
      <alignment horizontal="left" vertical="center" wrapText="1"/>
    </xf>
    <xf numFmtId="178" fontId="11" fillId="0" borderId="26" xfId="46" applyNumberFormat="1" applyFont="1" applyFill="1" applyBorder="1" applyAlignment="1">
      <alignment horizontal="center" vertical="center" wrapText="1"/>
    </xf>
    <xf numFmtId="167" fontId="11" fillId="0" borderId="26" xfId="46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justify" vertical="center" wrapText="1"/>
    </xf>
    <xf numFmtId="41" fontId="0" fillId="0" borderId="27" xfId="48" applyFont="1" applyBorder="1" applyAlignment="1">
      <alignment/>
    </xf>
    <xf numFmtId="0" fontId="11" fillId="2" borderId="13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1" fontId="4" fillId="0" borderId="12" xfId="48" applyNumberFormat="1" applyFont="1" applyFill="1" applyBorder="1" applyAlignment="1">
      <alignment horizontal="center" vertical="center" wrapText="1"/>
    </xf>
    <xf numFmtId="169" fontId="0" fillId="0" borderId="11" xfId="64" applyNumberFormat="1" applyFont="1" applyFill="1" applyBorder="1" applyAlignment="1">
      <alignment/>
    </xf>
    <xf numFmtId="169" fontId="0" fillId="0" borderId="28" xfId="64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178" fontId="11" fillId="0" borderId="29" xfId="46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justify" vertical="center" wrapText="1"/>
    </xf>
    <xf numFmtId="49" fontId="11" fillId="0" borderId="30" xfId="0" applyNumberFormat="1" applyFont="1" applyFill="1" applyBorder="1" applyAlignment="1">
      <alignment horizontal="left" vertical="center" wrapText="1"/>
    </xf>
    <xf numFmtId="49" fontId="11" fillId="0" borderId="20" xfId="0" applyNumberFormat="1" applyFont="1" applyFill="1" applyBorder="1" applyAlignment="1">
      <alignment horizontal="left" vertical="center" wrapText="1"/>
    </xf>
    <xf numFmtId="3" fontId="11" fillId="0" borderId="10" xfId="46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167" fontId="11" fillId="0" borderId="10" xfId="46" applyFont="1" applyFill="1" applyBorder="1" applyAlignment="1">
      <alignment horizontal="center" vertical="center" wrapText="1"/>
    </xf>
    <xf numFmtId="41" fontId="0" fillId="0" borderId="31" xfId="48" applyFont="1" applyBorder="1" applyAlignment="1">
      <alignment/>
    </xf>
    <xf numFmtId="169" fontId="0" fillId="0" borderId="10" xfId="48" applyNumberFormat="1" applyFont="1" applyBorder="1" applyAlignment="1">
      <alignment/>
    </xf>
    <xf numFmtId="169" fontId="0" fillId="0" borderId="25" xfId="64" applyNumberFormat="1" applyFont="1" applyFill="1" applyBorder="1" applyAlignment="1">
      <alignment/>
    </xf>
    <xf numFmtId="169" fontId="0" fillId="0" borderId="14" xfId="48" applyNumberFormat="1" applyFont="1" applyFill="1" applyBorder="1" applyAlignment="1">
      <alignment/>
    </xf>
    <xf numFmtId="169" fontId="0" fillId="0" borderId="27" xfId="48" applyNumberFormat="1" applyFont="1" applyFill="1" applyBorder="1" applyAlignment="1">
      <alignment/>
    </xf>
    <xf numFmtId="49" fontId="11" fillId="0" borderId="32" xfId="0" applyNumberFormat="1" applyFont="1" applyFill="1" applyBorder="1" applyAlignment="1">
      <alignment horizontal="left" vertical="center" wrapText="1"/>
    </xf>
    <xf numFmtId="49" fontId="11" fillId="0" borderId="29" xfId="0" applyNumberFormat="1" applyFont="1" applyFill="1" applyBorder="1" applyAlignment="1">
      <alignment horizontal="left" vertical="center" wrapText="1"/>
    </xf>
    <xf numFmtId="167" fontId="11" fillId="0" borderId="29" xfId="46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169" fontId="1" fillId="2" borderId="35" xfId="64" applyNumberFormat="1" applyFont="1" applyFill="1" applyBorder="1" applyAlignment="1">
      <alignment/>
    </xf>
    <xf numFmtId="1" fontId="7" fillId="7" borderId="11" xfId="49" applyNumberFormat="1" applyFont="1" applyFill="1" applyBorder="1" applyAlignment="1">
      <alignment horizontal="centerContinuous" vertical="top"/>
    </xf>
    <xf numFmtId="169" fontId="0" fillId="0" borderId="36" xfId="64" applyNumberFormat="1" applyFont="1" applyBorder="1" applyAlignment="1">
      <alignment/>
    </xf>
    <xf numFmtId="169" fontId="0" fillId="0" borderId="37" xfId="64" applyNumberFormat="1" applyFont="1" applyBorder="1" applyAlignment="1">
      <alignment horizontal="center" vertical="center" wrapText="1"/>
    </xf>
    <xf numFmtId="169" fontId="0" fillId="0" borderId="38" xfId="64" applyNumberFormat="1" applyFont="1" applyBorder="1" applyAlignment="1">
      <alignment/>
    </xf>
    <xf numFmtId="169" fontId="0" fillId="0" borderId="39" xfId="64" applyNumberFormat="1" applyFont="1" applyFill="1" applyBorder="1" applyAlignment="1">
      <alignment/>
    </xf>
    <xf numFmtId="169" fontId="0" fillId="0" borderId="0" xfId="64" applyNumberFormat="1" applyFont="1" applyFill="1" applyBorder="1" applyAlignment="1">
      <alignment/>
    </xf>
    <xf numFmtId="166" fontId="0" fillId="0" borderId="12" xfId="64" applyFont="1" applyBorder="1" applyAlignment="1">
      <alignment/>
    </xf>
    <xf numFmtId="1" fontId="1" fillId="0" borderId="18" xfId="49" applyNumberFormat="1" applyFont="1" applyBorder="1" applyAlignment="1">
      <alignment vertical="top"/>
    </xf>
    <xf numFmtId="1" fontId="1" fillId="0" borderId="20" xfId="49" applyNumberFormat="1" applyFont="1" applyBorder="1" applyAlignment="1">
      <alignment vertical="top"/>
    </xf>
    <xf numFmtId="0" fontId="0" fillId="0" borderId="20" xfId="0" applyBorder="1" applyAlignment="1">
      <alignment vertical="center" wrapText="1"/>
    </xf>
    <xf numFmtId="0" fontId="0" fillId="0" borderId="20" xfId="0" applyFont="1" applyBorder="1" applyAlignment="1">
      <alignment/>
    </xf>
    <xf numFmtId="169" fontId="1" fillId="2" borderId="10" xfId="64" applyNumberFormat="1" applyFont="1" applyFill="1" applyBorder="1" applyAlignment="1">
      <alignment/>
    </xf>
    <xf numFmtId="169" fontId="0" fillId="0" borderId="20" xfId="64" applyNumberFormat="1" applyFont="1" applyBorder="1" applyAlignment="1">
      <alignment/>
    </xf>
    <xf numFmtId="169" fontId="1" fillId="7" borderId="10" xfId="64" applyNumberFormat="1" applyFont="1" applyFill="1" applyBorder="1" applyAlignment="1">
      <alignment/>
    </xf>
    <xf numFmtId="169" fontId="1" fillId="0" borderId="20" xfId="64" applyNumberFormat="1" applyFont="1" applyBorder="1" applyAlignment="1">
      <alignment/>
    </xf>
    <xf numFmtId="0" fontId="0" fillId="0" borderId="40" xfId="0" applyFont="1" applyBorder="1" applyAlignment="1">
      <alignment/>
    </xf>
    <xf numFmtId="169" fontId="0" fillId="0" borderId="41" xfId="64" applyNumberFormat="1" applyFont="1" applyBorder="1" applyAlignment="1">
      <alignment/>
    </xf>
    <xf numFmtId="0" fontId="0" fillId="0" borderId="42" xfId="0" applyFont="1" applyBorder="1" applyAlignment="1">
      <alignment/>
    </xf>
    <xf numFmtId="49" fontId="13" fillId="0" borderId="35" xfId="0" applyNumberFormat="1" applyFont="1" applyFill="1" applyBorder="1" applyAlignment="1">
      <alignment horizontal="center" vertical="center" wrapText="1"/>
    </xf>
    <xf numFmtId="1" fontId="7" fillId="0" borderId="21" xfId="49" applyNumberFormat="1" applyFont="1" applyBorder="1" applyAlignment="1">
      <alignment vertical="center" wrapText="1"/>
    </xf>
    <xf numFmtId="0" fontId="0" fillId="0" borderId="12" xfId="0" applyFont="1" applyFill="1" applyBorder="1" applyAlignment="1">
      <alignment/>
    </xf>
    <xf numFmtId="49" fontId="11" fillId="0" borderId="21" xfId="0" applyNumberFormat="1" applyFont="1" applyFill="1" applyBorder="1" applyAlignment="1">
      <alignment horizontal="left" vertical="center" wrapText="1"/>
    </xf>
    <xf numFmtId="49" fontId="11" fillId="0" borderId="43" xfId="0" applyNumberFormat="1" applyFont="1" applyFill="1" applyBorder="1" applyAlignment="1">
      <alignment horizontal="left" vertical="center" wrapText="1"/>
    </xf>
    <xf numFmtId="49" fontId="11" fillId="0" borderId="44" xfId="0" applyNumberFormat="1" applyFont="1" applyFill="1" applyBorder="1" applyAlignment="1">
      <alignment horizontal="left" vertical="center" wrapText="1"/>
    </xf>
    <xf numFmtId="49" fontId="11" fillId="0" borderId="45" xfId="0" applyNumberFormat="1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46" xfId="0" applyFont="1" applyBorder="1" applyAlignment="1">
      <alignment vertical="center" wrapText="1"/>
    </xf>
    <xf numFmtId="1" fontId="7" fillId="0" borderId="41" xfId="49" applyNumberFormat="1" applyFont="1" applyBorder="1" applyAlignment="1">
      <alignment vertical="center" wrapText="1"/>
    </xf>
    <xf numFmtId="1" fontId="6" fillId="7" borderId="11" xfId="49" applyNumberFormat="1" applyFont="1" applyFill="1" applyBorder="1" applyAlignment="1">
      <alignment horizontal="centerContinuous" vertical="center"/>
    </xf>
    <xf numFmtId="1" fontId="6" fillId="7" borderId="11" xfId="49" applyNumberFormat="1" applyFont="1" applyFill="1" applyBorder="1" applyAlignment="1">
      <alignment horizontal="centerContinuous"/>
    </xf>
    <xf numFmtId="1" fontId="6" fillId="0" borderId="10" xfId="49" applyNumberFormat="1" applyFont="1" applyBorder="1" applyAlignment="1">
      <alignment/>
    </xf>
    <xf numFmtId="1" fontId="7" fillId="0" borderId="10" xfId="49" applyNumberFormat="1" applyFont="1" applyBorder="1" applyAlignment="1">
      <alignment vertical="top"/>
    </xf>
    <xf numFmtId="1" fontId="1" fillId="0" borderId="41" xfId="49" applyNumberFormat="1" applyFont="1" applyBorder="1" applyAlignment="1">
      <alignment vertical="top"/>
    </xf>
    <xf numFmtId="0" fontId="2" fillId="0" borderId="47" xfId="0" applyFont="1" applyBorder="1" applyAlignment="1">
      <alignment horizontal="justify" vertical="center" wrapText="1"/>
    </xf>
    <xf numFmtId="41" fontId="0" fillId="0" borderId="28" xfId="48" applyFont="1" applyBorder="1" applyAlignment="1">
      <alignment/>
    </xf>
    <xf numFmtId="0" fontId="2" fillId="0" borderId="10" xfId="0" applyFont="1" applyBorder="1" applyAlignment="1">
      <alignment horizontal="justify" vertical="center" wrapText="1"/>
    </xf>
    <xf numFmtId="41" fontId="0" fillId="0" borderId="10" xfId="48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69" fontId="0" fillId="0" borderId="10" xfId="64" applyNumberFormat="1" applyFont="1" applyBorder="1" applyAlignment="1">
      <alignment/>
    </xf>
    <xf numFmtId="169" fontId="0" fillId="0" borderId="10" xfId="64" applyNumberFormat="1" applyFont="1" applyBorder="1" applyAlignment="1">
      <alignment horizontal="center" vertical="center" wrapText="1"/>
    </xf>
    <xf numFmtId="169" fontId="0" fillId="0" borderId="10" xfId="64" applyNumberFormat="1" applyFont="1" applyBorder="1" applyAlignment="1">
      <alignment horizontal="center" vertical="center" wrapText="1"/>
    </xf>
    <xf numFmtId="49" fontId="13" fillId="0" borderId="38" xfId="0" applyNumberFormat="1" applyFont="1" applyFill="1" applyBorder="1" applyAlignment="1">
      <alignment horizontal="centerContinuous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7" fillId="0" borderId="0" xfId="0" applyFont="1" applyAlignment="1">
      <alignment/>
    </xf>
    <xf numFmtId="49" fontId="11" fillId="0" borderId="48" xfId="0" applyNumberFormat="1" applyFont="1" applyFill="1" applyBorder="1" applyAlignment="1">
      <alignment horizontal="left" vertical="center" wrapText="1"/>
    </xf>
    <xf numFmtId="0" fontId="17" fillId="0" borderId="10" xfId="0" applyFont="1" applyBorder="1" applyAlignment="1">
      <alignment/>
    </xf>
    <xf numFmtId="169" fontId="0" fillId="0" borderId="49" xfId="64" applyNumberFormat="1" applyFont="1" applyBorder="1" applyAlignment="1">
      <alignment/>
    </xf>
    <xf numFmtId="0" fontId="17" fillId="0" borderId="49" xfId="0" applyFont="1" applyBorder="1" applyAlignment="1">
      <alignment/>
    </xf>
    <xf numFmtId="49" fontId="11" fillId="0" borderId="0" xfId="0" applyNumberFormat="1" applyFont="1" applyFill="1" applyBorder="1" applyAlignment="1">
      <alignment horizontal="left" vertical="center" wrapText="1"/>
    </xf>
    <xf numFmtId="3" fontId="11" fillId="0" borderId="0" xfId="4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41" fontId="0" fillId="0" borderId="0" xfId="48" applyFont="1" applyBorder="1" applyAlignment="1">
      <alignment/>
    </xf>
    <xf numFmtId="169" fontId="0" fillId="0" borderId="0" xfId="48" applyNumberFormat="1" applyFont="1" applyBorder="1" applyAlignment="1">
      <alignment/>
    </xf>
    <xf numFmtId="0" fontId="2" fillId="0" borderId="50" xfId="0" applyFont="1" applyBorder="1" applyAlignment="1">
      <alignment horizontal="center" vertical="center" wrapText="1"/>
    </xf>
    <xf numFmtId="178" fontId="11" fillId="0" borderId="0" xfId="46" applyNumberFormat="1" applyFont="1" applyFill="1" applyBorder="1" applyAlignment="1">
      <alignment horizontal="center" vertical="center" wrapText="1"/>
    </xf>
    <xf numFmtId="178" fontId="11" fillId="0" borderId="13" xfId="46" applyNumberFormat="1" applyFont="1" applyFill="1" applyBorder="1" applyAlignment="1">
      <alignment horizontal="center" vertical="center" wrapText="1"/>
    </xf>
    <xf numFmtId="169" fontId="0" fillId="0" borderId="47" xfId="64" applyNumberFormat="1" applyFont="1" applyBorder="1" applyAlignment="1">
      <alignment horizontal="center" vertical="center" wrapText="1"/>
    </xf>
    <xf numFmtId="169" fontId="0" fillId="0" borderId="21" xfId="48" applyNumberFormat="1" applyFont="1" applyBorder="1" applyAlignment="1">
      <alignment/>
    </xf>
    <xf numFmtId="0" fontId="2" fillId="0" borderId="51" xfId="0" applyFont="1" applyBorder="1" applyAlignment="1">
      <alignment horizontal="justify" vertical="center" wrapText="1"/>
    </xf>
    <xf numFmtId="41" fontId="0" fillId="0" borderId="52" xfId="48" applyFont="1" applyBorder="1" applyAlignment="1">
      <alignment/>
    </xf>
    <xf numFmtId="49" fontId="11" fillId="0" borderId="18" xfId="0" applyNumberFormat="1" applyFont="1" applyFill="1" applyBorder="1" applyAlignment="1">
      <alignment horizontal="left" vertical="center" wrapText="1"/>
    </xf>
    <xf numFmtId="3" fontId="11" fillId="0" borderId="18" xfId="46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41" fontId="0" fillId="0" borderId="18" xfId="48" applyFont="1" applyBorder="1" applyAlignment="1">
      <alignment/>
    </xf>
    <xf numFmtId="169" fontId="0" fillId="0" borderId="18" xfId="48" applyNumberFormat="1" applyFont="1" applyBorder="1" applyAlignment="1">
      <alignment/>
    </xf>
    <xf numFmtId="169" fontId="0" fillId="0" borderId="53" xfId="64" applyNumberFormat="1" applyFont="1" applyBorder="1" applyAlignment="1">
      <alignment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58" fillId="0" borderId="10" xfId="0" applyFont="1" applyBorder="1" applyAlignment="1">
      <alignment wrapText="1"/>
    </xf>
    <xf numFmtId="3" fontId="11" fillId="0" borderId="13" xfId="46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9" fontId="11" fillId="0" borderId="41" xfId="0" applyNumberFormat="1" applyFont="1" applyFill="1" applyBorder="1" applyAlignment="1">
      <alignment horizontal="left" vertical="center" wrapText="1"/>
    </xf>
    <xf numFmtId="167" fontId="11" fillId="0" borderId="54" xfId="46" applyFont="1" applyFill="1" applyBorder="1" applyAlignment="1">
      <alignment horizontal="center" vertical="center" wrapText="1"/>
    </xf>
    <xf numFmtId="169" fontId="0" fillId="0" borderId="41" xfId="48" applyNumberFormat="1" applyFont="1" applyBorder="1" applyAlignment="1">
      <alignment/>
    </xf>
    <xf numFmtId="169" fontId="0" fillId="0" borderId="10" xfId="64" applyNumberFormat="1" applyFont="1" applyFill="1" applyBorder="1" applyAlignment="1">
      <alignment/>
    </xf>
    <xf numFmtId="169" fontId="0" fillId="0" borderId="10" xfId="48" applyNumberFormat="1" applyFont="1" applyFill="1" applyBorder="1" applyAlignment="1">
      <alignment/>
    </xf>
    <xf numFmtId="167" fontId="11" fillId="0" borderId="13" xfId="46" applyFont="1" applyFill="1" applyBorder="1" applyAlignment="1">
      <alignment horizontal="center" vertical="center" wrapText="1"/>
    </xf>
    <xf numFmtId="167" fontId="11" fillId="0" borderId="48" xfId="46" applyFont="1" applyFill="1" applyBorder="1" applyAlignment="1">
      <alignment horizontal="center" vertical="center" wrapText="1"/>
    </xf>
    <xf numFmtId="167" fontId="11" fillId="0" borderId="44" xfId="46" applyFont="1" applyFill="1" applyBorder="1" applyAlignment="1">
      <alignment horizontal="center" vertical="center" wrapText="1"/>
    </xf>
    <xf numFmtId="167" fontId="11" fillId="0" borderId="45" xfId="46" applyFont="1" applyFill="1" applyBorder="1" applyAlignment="1">
      <alignment horizontal="center" vertical="center" wrapText="1"/>
    </xf>
    <xf numFmtId="169" fontId="0" fillId="0" borderId="29" xfId="64" applyNumberFormat="1" applyFont="1" applyFill="1" applyBorder="1" applyAlignment="1">
      <alignment/>
    </xf>
    <xf numFmtId="169" fontId="0" fillId="0" borderId="17" xfId="48" applyNumberFormat="1" applyFont="1" applyFill="1" applyBorder="1" applyAlignment="1">
      <alignment/>
    </xf>
    <xf numFmtId="169" fontId="0" fillId="0" borderId="26" xfId="48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Continuous" vertical="justify" wrapText="1"/>
    </xf>
    <xf numFmtId="49" fontId="13" fillId="0" borderId="10" xfId="0" applyNumberFormat="1" applyFont="1" applyFill="1" applyBorder="1" applyAlignment="1">
      <alignment horizontal="centerContinuous" vertical="center" wrapText="1"/>
    </xf>
    <xf numFmtId="49" fontId="13" fillId="0" borderId="55" xfId="0" applyNumberFormat="1" applyFont="1" applyFill="1" applyBorder="1" applyAlignment="1">
      <alignment horizontal="centerContinuous" vertical="justify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left" vertical="center" wrapText="1"/>
    </xf>
    <xf numFmtId="49" fontId="11" fillId="0" borderId="51" xfId="0" applyNumberFormat="1" applyFont="1" applyFill="1" applyBorder="1" applyAlignment="1">
      <alignment horizontal="left" vertical="center" wrapText="1"/>
    </xf>
    <xf numFmtId="178" fontId="11" fillId="0" borderId="51" xfId="46" applyNumberFormat="1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justify" vertical="center" wrapText="1"/>
    </xf>
    <xf numFmtId="41" fontId="0" fillId="0" borderId="56" xfId="48" applyFont="1" applyBorder="1" applyAlignment="1">
      <alignment/>
    </xf>
    <xf numFmtId="169" fontId="0" fillId="0" borderId="56" xfId="48" applyNumberFormat="1" applyFont="1" applyFill="1" applyBorder="1" applyAlignment="1">
      <alignment/>
    </xf>
    <xf numFmtId="178" fontId="11" fillId="0" borderId="10" xfId="46" applyNumberFormat="1" applyFont="1" applyFill="1" applyBorder="1" applyAlignment="1">
      <alignment horizontal="center" vertical="center" wrapText="1"/>
    </xf>
    <xf numFmtId="49" fontId="13" fillId="0" borderId="43" xfId="0" applyNumberFormat="1" applyFont="1" applyFill="1" applyBorder="1" applyAlignment="1">
      <alignment horizontal="centerContinuous" vertical="center" wrapText="1"/>
    </xf>
    <xf numFmtId="0" fontId="1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0" fillId="0" borderId="0" xfId="0" applyNumberFormat="1" applyBorder="1" applyAlignment="1">
      <alignment vertical="top" wrapText="1"/>
    </xf>
    <xf numFmtId="0" fontId="0" fillId="0" borderId="0" xfId="0" applyNumberFormat="1" applyBorder="1" applyAlignment="1">
      <alignment horizontal="center" vertical="top" wrapText="1"/>
    </xf>
    <xf numFmtId="1" fontId="7" fillId="0" borderId="13" xfId="49" applyNumberFormat="1" applyFont="1" applyBorder="1" applyAlignment="1">
      <alignment horizontal="center" vertical="center" wrapText="1"/>
    </xf>
    <xf numFmtId="1" fontId="7" fillId="0" borderId="12" xfId="49" applyNumberFormat="1" applyFont="1" applyBorder="1" applyAlignment="1">
      <alignment horizontal="center" vertical="center" wrapText="1"/>
    </xf>
    <xf numFmtId="1" fontId="7" fillId="0" borderId="54" xfId="49" applyNumberFormat="1" applyFont="1" applyBorder="1" applyAlignment="1">
      <alignment horizontal="center" vertical="center" wrapText="1"/>
    </xf>
    <xf numFmtId="1" fontId="7" fillId="0" borderId="49" xfId="49" applyNumberFormat="1" applyFont="1" applyBorder="1" applyAlignment="1">
      <alignment horizontal="center" vertical="center" wrapText="1"/>
    </xf>
    <xf numFmtId="1" fontId="7" fillId="0" borderId="41" xfId="49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1" fontId="15" fillId="0" borderId="57" xfId="49" applyNumberFormat="1" applyFont="1" applyFill="1" applyBorder="1" applyAlignment="1">
      <alignment horizontal="center" vertical="center" wrapText="1"/>
    </xf>
    <xf numFmtId="0" fontId="0" fillId="0" borderId="47" xfId="0" applyFill="1" applyBorder="1" applyAlignment="1">
      <alignment/>
    </xf>
    <xf numFmtId="1" fontId="7" fillId="0" borderId="10" xfId="49" applyNumberFormat="1" applyFont="1" applyBorder="1" applyAlignment="1">
      <alignment horizontal="center" vertical="center" wrapText="1"/>
    </xf>
    <xf numFmtId="1" fontId="15" fillId="0" borderId="10" xfId="49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" fontId="6" fillId="0" borderId="10" xfId="49" applyNumberFormat="1" applyFont="1" applyBorder="1" applyAlignment="1">
      <alignment horizontal="center"/>
    </xf>
    <xf numFmtId="1" fontId="15" fillId="0" borderId="49" xfId="49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9" fontId="1" fillId="0" borderId="12" xfId="64" applyNumberFormat="1" applyFont="1" applyFill="1" applyBorder="1" applyAlignment="1">
      <alignment horizontal="center"/>
    </xf>
    <xf numFmtId="1" fontId="4" fillId="0" borderId="13" xfId="48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RTROSCO" xfId="47"/>
    <cellStyle name="Migliaia (0)_D1 (C.S.T.)All.&quot;A&quot;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ARTROSCO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server1\Provv03\Paola\EXCEL\GARE\defibrillatore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.&quot;A2&quot;"/>
      <sheetName val="All.&quot;A1&quot;"/>
      <sheetName val="All.&quot;A3&quot;"/>
      <sheetName val="All.&quot;A&quot;"/>
      <sheetName val="All.&quot;C&quot;"/>
      <sheetName val="questionario"/>
      <sheetName val="comparativo"/>
      <sheetName val="puntegg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6"/>
  <sheetViews>
    <sheetView showGridLines="0" view="pageBreakPreview" zoomScaleSheetLayoutView="100" zoomScalePageLayoutView="0" workbookViewId="0" topLeftCell="A16">
      <selection activeCell="D5" sqref="D5"/>
    </sheetView>
  </sheetViews>
  <sheetFormatPr defaultColWidth="9.140625" defaultRowHeight="12.75"/>
  <cols>
    <col min="1" max="1" width="9.140625" style="48" customWidth="1"/>
    <col min="2" max="2" width="55.00390625" style="1" customWidth="1"/>
    <col min="3" max="3" width="12.8515625" style="1" customWidth="1"/>
    <col min="4" max="4" width="9.57421875" style="1" customWidth="1"/>
    <col min="5" max="5" width="21.57421875" style="1" customWidth="1"/>
    <col min="6" max="6" width="19.28125" style="1" customWidth="1"/>
    <col min="7" max="7" width="17.7109375" style="1" customWidth="1"/>
    <col min="8" max="8" width="23.7109375" style="1" customWidth="1"/>
    <col min="9" max="9" width="27.140625" style="1" customWidth="1"/>
    <col min="10" max="10" width="20.7109375" style="1" customWidth="1"/>
    <col min="11" max="16384" width="9.140625" style="1" customWidth="1"/>
  </cols>
  <sheetData>
    <row r="1" spans="1:12" ht="100.5" customHeight="1">
      <c r="A1" s="118"/>
      <c r="B1" s="198" t="s">
        <v>134</v>
      </c>
      <c r="C1" s="199"/>
      <c r="D1" s="199"/>
      <c r="E1" s="199"/>
      <c r="F1" s="199"/>
      <c r="G1" s="199"/>
      <c r="H1" s="199"/>
      <c r="I1" s="111"/>
      <c r="J1" s="2"/>
      <c r="K1" s="2"/>
      <c r="L1" s="2"/>
    </row>
    <row r="2" spans="1:12" ht="26.25" customHeight="1">
      <c r="A2" s="118"/>
      <c r="B2" s="200" t="s">
        <v>60</v>
      </c>
      <c r="C2" s="201"/>
      <c r="D2" s="201"/>
      <c r="E2" s="201"/>
      <c r="F2" s="201"/>
      <c r="G2" s="201"/>
      <c r="H2" s="201"/>
      <c r="I2" s="202"/>
      <c r="J2" s="2"/>
      <c r="K2" s="2"/>
      <c r="L2" s="2"/>
    </row>
    <row r="3" spans="1:12" s="5" customFormat="1" ht="15">
      <c r="A3" s="119"/>
      <c r="B3" s="128" t="s">
        <v>0</v>
      </c>
      <c r="C3" s="128"/>
      <c r="D3" s="128"/>
      <c r="E3" s="128"/>
      <c r="F3" s="129"/>
      <c r="G3" s="129"/>
      <c r="H3" s="129"/>
      <c r="I3" s="99"/>
      <c r="J3" s="6"/>
      <c r="K3" s="6"/>
      <c r="L3" s="6"/>
    </row>
    <row r="4" spans="1:12" s="5" customFormat="1" ht="15">
      <c r="A4" s="119"/>
      <c r="B4" s="126" t="s">
        <v>32</v>
      </c>
      <c r="C4" s="127"/>
      <c r="D4" s="127"/>
      <c r="E4" s="127"/>
      <c r="F4" s="92"/>
      <c r="G4" s="92"/>
      <c r="H4" s="92"/>
      <c r="I4" s="100"/>
      <c r="J4" s="6"/>
      <c r="K4" s="6"/>
      <c r="L4" s="6"/>
    </row>
    <row r="5" spans="1:12" s="5" customFormat="1" ht="34.5" customHeight="1">
      <c r="A5" s="119"/>
      <c r="B5" s="205" t="s">
        <v>20</v>
      </c>
      <c r="C5" s="46" t="s">
        <v>50</v>
      </c>
      <c r="D5" s="139" t="s">
        <v>10</v>
      </c>
      <c r="E5" s="133"/>
      <c r="F5" s="134"/>
      <c r="G5" s="136"/>
      <c r="H5" s="136"/>
      <c r="I5" s="100"/>
      <c r="J5" s="6"/>
      <c r="K5" s="6"/>
      <c r="L5" s="6"/>
    </row>
    <row r="6" spans="1:12" s="5" customFormat="1" ht="24.75" customHeight="1">
      <c r="A6" s="119"/>
      <c r="B6" s="206"/>
      <c r="C6" s="110" t="s">
        <v>23</v>
      </c>
      <c r="D6" s="110" t="s">
        <v>33</v>
      </c>
      <c r="E6" s="135" t="s">
        <v>8</v>
      </c>
      <c r="F6" s="135" t="s">
        <v>11</v>
      </c>
      <c r="G6" s="137" t="s">
        <v>16</v>
      </c>
      <c r="H6" s="138" t="s">
        <v>36</v>
      </c>
      <c r="I6" s="100"/>
      <c r="J6" s="6"/>
      <c r="K6" s="6"/>
      <c r="L6" s="6"/>
    </row>
    <row r="7" spans="1:12" s="5" customFormat="1" ht="48.75" customHeight="1">
      <c r="A7" s="120" t="s">
        <v>38</v>
      </c>
      <c r="B7" s="112" t="s">
        <v>37</v>
      </c>
      <c r="C7" s="72" t="s">
        <v>35</v>
      </c>
      <c r="D7" s="140" t="s">
        <v>22</v>
      </c>
      <c r="E7" s="135"/>
      <c r="F7" s="135"/>
      <c r="G7" s="137"/>
      <c r="H7" s="138"/>
      <c r="I7" s="100"/>
      <c r="J7" s="6"/>
      <c r="K7" s="6"/>
      <c r="L7" s="6"/>
    </row>
    <row r="8" spans="1:9" ht="51">
      <c r="A8" s="118">
        <v>77714</v>
      </c>
      <c r="B8" s="122" t="s">
        <v>34</v>
      </c>
      <c r="C8" s="76" t="s">
        <v>24</v>
      </c>
      <c r="D8" s="168">
        <f>C8*3</f>
        <v>300</v>
      </c>
      <c r="E8" s="133"/>
      <c r="F8" s="134"/>
      <c r="G8" s="81">
        <v>0</v>
      </c>
      <c r="H8" s="136">
        <f>D8*G8</f>
        <v>0</v>
      </c>
      <c r="I8" s="104"/>
    </row>
    <row r="9" spans="1:9" ht="25.5">
      <c r="A9" s="118">
        <v>53632</v>
      </c>
      <c r="B9" s="123" t="s">
        <v>39</v>
      </c>
      <c r="C9" s="78" t="s">
        <v>40</v>
      </c>
      <c r="D9" s="168">
        <f aca="true" t="shared" si="0" ref="D9:D16">C9*3</f>
        <v>60</v>
      </c>
      <c r="E9" s="133"/>
      <c r="F9" s="134"/>
      <c r="G9" s="156">
        <v>0</v>
      </c>
      <c r="H9" s="95">
        <f aca="true" t="shared" si="1" ref="H9:H16">D9*G9</f>
        <v>0</v>
      </c>
      <c r="I9" s="104"/>
    </row>
    <row r="10" spans="1:9" ht="26.25" thickBot="1">
      <c r="A10" s="118">
        <v>53634</v>
      </c>
      <c r="B10" s="121" t="s">
        <v>41</v>
      </c>
      <c r="C10" s="78" t="s">
        <v>29</v>
      </c>
      <c r="D10" s="168">
        <f t="shared" si="0"/>
        <v>30</v>
      </c>
      <c r="E10" s="133"/>
      <c r="F10" s="134"/>
      <c r="G10" s="156">
        <v>0</v>
      </c>
      <c r="H10" s="95">
        <f t="shared" si="1"/>
        <v>0</v>
      </c>
      <c r="I10" s="104"/>
    </row>
    <row r="11" spans="1:9" ht="25.5">
      <c r="A11" s="48" t="s">
        <v>42</v>
      </c>
      <c r="B11" s="124" t="s">
        <v>43</v>
      </c>
      <c r="C11" s="78" t="s">
        <v>40</v>
      </c>
      <c r="D11" s="168">
        <f t="shared" si="0"/>
        <v>60</v>
      </c>
      <c r="E11" s="133"/>
      <c r="F11" s="134"/>
      <c r="G11" s="156">
        <v>0</v>
      </c>
      <c r="H11" s="95">
        <f t="shared" si="1"/>
        <v>0</v>
      </c>
      <c r="I11" s="104"/>
    </row>
    <row r="12" spans="1:9" ht="25.5">
      <c r="A12" s="48" t="s">
        <v>42</v>
      </c>
      <c r="B12" s="122" t="s">
        <v>44</v>
      </c>
      <c r="C12" s="78" t="s">
        <v>40</v>
      </c>
      <c r="D12" s="168">
        <f t="shared" si="0"/>
        <v>60</v>
      </c>
      <c r="E12" s="133"/>
      <c r="F12" s="134"/>
      <c r="G12" s="156">
        <v>0</v>
      </c>
      <c r="H12" s="95">
        <f t="shared" si="1"/>
        <v>0</v>
      </c>
      <c r="I12" s="104"/>
    </row>
    <row r="13" spans="1:9" ht="25.5">
      <c r="A13" s="118">
        <v>53635</v>
      </c>
      <c r="B13" s="123" t="s">
        <v>45</v>
      </c>
      <c r="C13" s="78" t="s">
        <v>29</v>
      </c>
      <c r="D13" s="168">
        <f t="shared" si="0"/>
        <v>30</v>
      </c>
      <c r="E13" s="133"/>
      <c r="F13" s="134"/>
      <c r="G13" s="156">
        <v>0</v>
      </c>
      <c r="H13" s="95">
        <f t="shared" si="1"/>
        <v>0</v>
      </c>
      <c r="I13" s="104"/>
    </row>
    <row r="14" spans="1:9" ht="25.5">
      <c r="A14" s="118">
        <v>53636</v>
      </c>
      <c r="B14" s="123" t="s">
        <v>46</v>
      </c>
      <c r="C14" s="78" t="s">
        <v>40</v>
      </c>
      <c r="D14" s="168">
        <f t="shared" si="0"/>
        <v>60</v>
      </c>
      <c r="E14" s="133"/>
      <c r="F14" s="134"/>
      <c r="G14" s="156">
        <v>0</v>
      </c>
      <c r="H14" s="95">
        <f t="shared" si="1"/>
        <v>0</v>
      </c>
      <c r="I14" s="104"/>
    </row>
    <row r="15" spans="1:9" ht="27.75">
      <c r="A15" s="118">
        <v>53637</v>
      </c>
      <c r="B15" s="123" t="s">
        <v>47</v>
      </c>
      <c r="C15" s="78" t="s">
        <v>40</v>
      </c>
      <c r="D15" s="168">
        <f t="shared" si="0"/>
        <v>60</v>
      </c>
      <c r="E15" s="133"/>
      <c r="F15" s="134"/>
      <c r="G15" s="156">
        <v>0</v>
      </c>
      <c r="H15" s="95">
        <f t="shared" si="1"/>
        <v>0</v>
      </c>
      <c r="I15" s="104"/>
    </row>
    <row r="16" spans="1:9" ht="27.75">
      <c r="A16" s="118">
        <v>62483</v>
      </c>
      <c r="B16" s="123" t="s">
        <v>48</v>
      </c>
      <c r="C16" s="78" t="s">
        <v>40</v>
      </c>
      <c r="D16" s="168">
        <f t="shared" si="0"/>
        <v>60</v>
      </c>
      <c r="E16" s="133"/>
      <c r="F16" s="134"/>
      <c r="G16" s="156">
        <v>0</v>
      </c>
      <c r="H16" s="95">
        <f t="shared" si="1"/>
        <v>0</v>
      </c>
      <c r="I16" s="104"/>
    </row>
    <row r="17" spans="1:9" ht="12.75">
      <c r="A17" s="118"/>
      <c r="B17" s="113"/>
      <c r="C17" s="78"/>
      <c r="D17" s="79"/>
      <c r="E17" s="157"/>
      <c r="F17" s="158"/>
      <c r="G17" s="81"/>
      <c r="H17" s="95"/>
      <c r="I17" s="104"/>
    </row>
    <row r="18" spans="1:9" ht="18" customHeight="1">
      <c r="A18" s="118"/>
      <c r="B18" s="114" t="s">
        <v>31</v>
      </c>
      <c r="C18" s="86"/>
      <c r="D18" s="87"/>
      <c r="E18" s="59"/>
      <c r="F18" s="60"/>
      <c r="G18" s="82"/>
      <c r="H18" s="96"/>
      <c r="I18" s="104"/>
    </row>
    <row r="19" spans="1:9" ht="12.75">
      <c r="A19" s="118"/>
      <c r="B19" s="115"/>
      <c r="C19" s="47"/>
      <c r="D19" s="21"/>
      <c r="E19" s="15"/>
      <c r="F19" s="16"/>
      <c r="G19" s="83"/>
      <c r="H19" s="97"/>
      <c r="I19" s="104"/>
    </row>
    <row r="20" spans="1:9" ht="12.75">
      <c r="A20" s="118"/>
      <c r="B20" s="117" t="s">
        <v>49</v>
      </c>
      <c r="C20" s="23"/>
      <c r="D20" s="24"/>
      <c r="E20" s="26"/>
      <c r="F20" s="12"/>
      <c r="G20" s="13"/>
      <c r="H20" s="98"/>
      <c r="I20" s="105">
        <f>SUM(H8:H18)</f>
        <v>0</v>
      </c>
    </row>
    <row r="21" spans="1:34" ht="12.75">
      <c r="A21" s="118"/>
      <c r="B21" s="39" t="s">
        <v>7</v>
      </c>
      <c r="C21" s="39"/>
      <c r="D21" s="39"/>
      <c r="E21" s="40"/>
      <c r="F21" s="41"/>
      <c r="G21" s="42"/>
      <c r="H21" s="42"/>
      <c r="I21" s="4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58" s="8" customFormat="1" ht="12.75">
      <c r="A22" s="118"/>
      <c r="B22" s="36" t="s">
        <v>2</v>
      </c>
      <c r="C22" s="36"/>
      <c r="D22" s="36"/>
      <c r="E22" s="37"/>
      <c r="F22" s="37"/>
      <c r="G22" s="14"/>
      <c r="H22" s="14"/>
      <c r="I22" s="2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pans="1:9" s="3" customFormat="1" ht="12.75">
      <c r="A23" s="118"/>
      <c r="B23" s="19" t="s">
        <v>3</v>
      </c>
      <c r="C23" s="19"/>
      <c r="D23" s="19"/>
      <c r="E23" s="9"/>
      <c r="F23" s="9"/>
      <c r="G23" s="13"/>
      <c r="H23" s="13"/>
      <c r="I23" s="28">
        <f>SUM(I21:I22)</f>
        <v>0</v>
      </c>
    </row>
    <row r="24" spans="1:9" s="3" customFormat="1" ht="12.75">
      <c r="A24" s="118"/>
      <c r="B24" s="19" t="s">
        <v>12</v>
      </c>
      <c r="C24" s="19"/>
      <c r="D24" s="19"/>
      <c r="E24" s="9"/>
      <c r="F24" s="9"/>
      <c r="G24" s="13"/>
      <c r="H24" s="13"/>
      <c r="I24" s="28">
        <v>0</v>
      </c>
    </row>
    <row r="25" spans="1:9" s="3" customFormat="1" ht="36.75" customHeight="1">
      <c r="A25" s="118"/>
      <c r="B25" s="203"/>
      <c r="C25" s="204"/>
      <c r="D25" s="204"/>
      <c r="E25" s="204"/>
      <c r="F25" s="204"/>
      <c r="G25" s="204"/>
      <c r="H25" s="108"/>
      <c r="I25" s="106"/>
    </row>
    <row r="26" spans="2:9" ht="35.25" customHeight="1">
      <c r="B26" s="19" t="s">
        <v>132</v>
      </c>
      <c r="C26" s="44"/>
      <c r="D26" s="44"/>
      <c r="E26" s="48"/>
      <c r="F26" s="48"/>
      <c r="G26" s="10" t="s">
        <v>13</v>
      </c>
      <c r="H26" s="109"/>
      <c r="I26" s="107"/>
    </row>
  </sheetData>
  <sheetProtection/>
  <mergeCells count="4">
    <mergeCell ref="B1:H1"/>
    <mergeCell ref="B2:I2"/>
    <mergeCell ref="B25:G25"/>
    <mergeCell ref="B5:B6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geOrder="overThenDown" paperSize="9" scale="75" r:id="rId1"/>
  <headerFooter alignWithMargins="0">
    <oddHeader>&amp;LA.O.U. San Luigi Gonzaga</oddHeader>
    <oddFooter>&amp;C&amp;P&amp;RPer la Ditta: timbro e firma_____________________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F28"/>
  <sheetViews>
    <sheetView view="pageBreakPreview" zoomScaleSheetLayoutView="100" zoomScalePageLayoutView="0" workbookViewId="0" topLeftCell="A1">
      <selection activeCell="G6" sqref="G6"/>
    </sheetView>
  </sheetViews>
  <sheetFormatPr defaultColWidth="9.140625" defaultRowHeight="12.75"/>
  <cols>
    <col min="1" max="1" width="9.140625" style="48" customWidth="1"/>
    <col min="2" max="2" width="41.421875" style="1" customWidth="1"/>
    <col min="3" max="3" width="12.8515625" style="1" customWidth="1"/>
    <col min="4" max="4" width="9.57421875" style="1" customWidth="1"/>
    <col min="5" max="5" width="21.57421875" style="1" customWidth="1"/>
    <col min="6" max="6" width="19.28125" style="1" customWidth="1"/>
    <col min="7" max="7" width="17.7109375" style="1" customWidth="1"/>
    <col min="8" max="8" width="23.7109375" style="1" customWidth="1"/>
    <col min="9" max="9" width="27.140625" style="1" customWidth="1"/>
    <col min="10" max="10" width="20.7109375" style="1" customWidth="1"/>
    <col min="11" max="16384" width="9.140625" style="1" customWidth="1"/>
  </cols>
  <sheetData>
    <row r="1" spans="1:12" ht="100.5" customHeight="1">
      <c r="A1" s="118"/>
      <c r="B1" s="198" t="s">
        <v>143</v>
      </c>
      <c r="C1" s="199"/>
      <c r="D1" s="199"/>
      <c r="E1" s="199"/>
      <c r="F1" s="199"/>
      <c r="G1" s="199"/>
      <c r="H1" s="199"/>
      <c r="I1" s="111"/>
      <c r="J1" s="2"/>
      <c r="K1" s="2"/>
      <c r="L1" s="2"/>
    </row>
    <row r="2" spans="1:12" ht="26.25" customHeight="1">
      <c r="A2" s="118"/>
      <c r="B2" s="200" t="s">
        <v>116</v>
      </c>
      <c r="C2" s="201"/>
      <c r="D2" s="201"/>
      <c r="E2" s="201"/>
      <c r="F2" s="201"/>
      <c r="G2" s="201"/>
      <c r="H2" s="201"/>
      <c r="I2" s="202"/>
      <c r="J2" s="2"/>
      <c r="K2" s="2"/>
      <c r="L2" s="2"/>
    </row>
    <row r="3" spans="1:12" s="5" customFormat="1" ht="15">
      <c r="A3" s="119"/>
      <c r="B3" s="128" t="s">
        <v>0</v>
      </c>
      <c r="C3" s="128"/>
      <c r="D3" s="128"/>
      <c r="E3" s="128"/>
      <c r="F3" s="129"/>
      <c r="G3" s="129"/>
      <c r="H3" s="129"/>
      <c r="I3" s="99"/>
      <c r="J3" s="6"/>
      <c r="K3" s="6"/>
      <c r="L3" s="6"/>
    </row>
    <row r="4" spans="1:12" s="5" customFormat="1" ht="15">
      <c r="A4" s="119"/>
      <c r="B4" s="126" t="s">
        <v>32</v>
      </c>
      <c r="C4" s="127"/>
      <c r="D4" s="127"/>
      <c r="E4" s="127"/>
      <c r="F4" s="92"/>
      <c r="G4" s="92"/>
      <c r="H4" s="92"/>
      <c r="I4" s="100"/>
      <c r="J4" s="6"/>
      <c r="K4" s="6"/>
      <c r="L4" s="6"/>
    </row>
    <row r="5" spans="1:12" s="5" customFormat="1" ht="34.5" customHeight="1">
      <c r="A5" s="119"/>
      <c r="B5" s="205" t="s">
        <v>20</v>
      </c>
      <c r="C5" s="46" t="s">
        <v>50</v>
      </c>
      <c r="D5" s="139" t="s">
        <v>10</v>
      </c>
      <c r="E5" s="133"/>
      <c r="F5" s="134"/>
      <c r="G5" s="136"/>
      <c r="H5" s="136"/>
      <c r="I5" s="100"/>
      <c r="J5" s="6"/>
      <c r="K5" s="6"/>
      <c r="L5" s="6"/>
    </row>
    <row r="6" spans="1:12" s="5" customFormat="1" ht="24.75" customHeight="1">
      <c r="A6" s="119"/>
      <c r="B6" s="206"/>
      <c r="C6" s="110" t="s">
        <v>23</v>
      </c>
      <c r="D6" s="110" t="s">
        <v>33</v>
      </c>
      <c r="E6" s="135" t="s">
        <v>8</v>
      </c>
      <c r="F6" s="135" t="s">
        <v>11</v>
      </c>
      <c r="G6" s="137" t="s">
        <v>16</v>
      </c>
      <c r="H6" s="138" t="s">
        <v>36</v>
      </c>
      <c r="I6" s="100"/>
      <c r="J6" s="6"/>
      <c r="K6" s="6"/>
      <c r="L6" s="6"/>
    </row>
    <row r="7" spans="1:12" s="5" customFormat="1" ht="48.75" customHeight="1">
      <c r="A7" s="120" t="s">
        <v>38</v>
      </c>
      <c r="B7" s="112" t="s">
        <v>37</v>
      </c>
      <c r="C7" s="72" t="s">
        <v>35</v>
      </c>
      <c r="D7" s="140" t="s">
        <v>22</v>
      </c>
      <c r="E7" s="135"/>
      <c r="F7" s="135"/>
      <c r="G7" s="137"/>
      <c r="H7" s="138"/>
      <c r="I7" s="100"/>
      <c r="J7" s="6"/>
      <c r="K7" s="6"/>
      <c r="L7" s="6"/>
    </row>
    <row r="8" spans="1:9" ht="35.25" customHeight="1">
      <c r="A8" s="118">
        <v>15151</v>
      </c>
      <c r="B8" s="141" t="s">
        <v>117</v>
      </c>
      <c r="C8" s="76" t="s">
        <v>72</v>
      </c>
      <c r="D8" s="77">
        <f>C8*3</f>
        <v>24</v>
      </c>
      <c r="E8" s="133"/>
      <c r="F8" s="134"/>
      <c r="G8" s="81">
        <v>0</v>
      </c>
      <c r="H8" s="95">
        <f>D8*G8</f>
        <v>0</v>
      </c>
      <c r="I8" s="104"/>
    </row>
    <row r="9" spans="1:9" ht="25.5">
      <c r="A9" s="48" t="s">
        <v>42</v>
      </c>
      <c r="B9" s="141" t="s">
        <v>118</v>
      </c>
      <c r="C9" s="78" t="s">
        <v>98</v>
      </c>
      <c r="D9" s="77">
        <f aca="true" t="shared" si="0" ref="D9:D17">C9*3</f>
        <v>3</v>
      </c>
      <c r="E9" s="133"/>
      <c r="F9" s="134"/>
      <c r="G9" s="81">
        <v>0</v>
      </c>
      <c r="H9" s="95">
        <f aca="true" t="shared" si="1" ref="H9:H14">D9*G9</f>
        <v>0</v>
      </c>
      <c r="I9" s="104"/>
    </row>
    <row r="10" spans="1:9" ht="25.5">
      <c r="A10" s="118">
        <v>52329</v>
      </c>
      <c r="B10" s="141" t="s">
        <v>119</v>
      </c>
      <c r="C10" s="78" t="s">
        <v>26</v>
      </c>
      <c r="D10" s="77">
        <f t="shared" si="0"/>
        <v>9</v>
      </c>
      <c r="E10" s="133"/>
      <c r="F10" s="134"/>
      <c r="G10" s="81">
        <v>0</v>
      </c>
      <c r="H10" s="95">
        <f t="shared" si="1"/>
        <v>0</v>
      </c>
      <c r="I10" s="104"/>
    </row>
    <row r="11" spans="1:9" ht="25.5">
      <c r="A11" s="48">
        <v>44954</v>
      </c>
      <c r="B11" s="141" t="s">
        <v>120</v>
      </c>
      <c r="C11" s="78" t="s">
        <v>72</v>
      </c>
      <c r="D11" s="77">
        <f t="shared" si="0"/>
        <v>24</v>
      </c>
      <c r="E11" s="133"/>
      <c r="F11" s="134"/>
      <c r="G11" s="81">
        <v>0</v>
      </c>
      <c r="H11" s="95">
        <f t="shared" si="1"/>
        <v>0</v>
      </c>
      <c r="I11" s="104"/>
    </row>
    <row r="12" spans="1:9" ht="25.5">
      <c r="A12" s="48">
        <v>15150</v>
      </c>
      <c r="B12" s="141" t="s">
        <v>121</v>
      </c>
      <c r="C12" s="78" t="s">
        <v>98</v>
      </c>
      <c r="D12" s="77">
        <f t="shared" si="0"/>
        <v>3</v>
      </c>
      <c r="E12" s="133"/>
      <c r="F12" s="134"/>
      <c r="G12" s="81">
        <v>0</v>
      </c>
      <c r="H12" s="95">
        <f t="shared" si="1"/>
        <v>0</v>
      </c>
      <c r="I12" s="104"/>
    </row>
    <row r="13" spans="1:9" ht="25.5">
      <c r="A13" s="118">
        <v>15152</v>
      </c>
      <c r="B13" s="141" t="s">
        <v>122</v>
      </c>
      <c r="C13" s="78" t="s">
        <v>98</v>
      </c>
      <c r="D13" s="77">
        <f t="shared" si="0"/>
        <v>3</v>
      </c>
      <c r="E13" s="133"/>
      <c r="F13" s="134"/>
      <c r="G13" s="81">
        <v>0</v>
      </c>
      <c r="H13" s="95">
        <f t="shared" si="1"/>
        <v>0</v>
      </c>
      <c r="I13" s="104"/>
    </row>
    <row r="14" spans="1:9" ht="25.5">
      <c r="A14" s="118">
        <v>60827</v>
      </c>
      <c r="B14" s="141" t="s">
        <v>123</v>
      </c>
      <c r="C14" s="159" t="s">
        <v>98</v>
      </c>
      <c r="D14" s="160">
        <f t="shared" si="0"/>
        <v>3</v>
      </c>
      <c r="E14" s="161"/>
      <c r="F14" s="162"/>
      <c r="G14" s="163">
        <v>0</v>
      </c>
      <c r="H14" s="164">
        <f t="shared" si="1"/>
        <v>0</v>
      </c>
      <c r="I14" s="104"/>
    </row>
    <row r="15" spans="1:9" ht="25.5">
      <c r="A15" s="118">
        <v>15154</v>
      </c>
      <c r="B15" s="141" t="s">
        <v>124</v>
      </c>
      <c r="C15" s="159" t="s">
        <v>98</v>
      </c>
      <c r="D15" s="160">
        <f t="shared" si="0"/>
        <v>3</v>
      </c>
      <c r="E15" s="161"/>
      <c r="F15" s="162"/>
      <c r="G15" s="163"/>
      <c r="H15" s="145"/>
      <c r="I15" s="104"/>
    </row>
    <row r="16" spans="1:9" ht="25.5">
      <c r="A16" s="118">
        <v>64690</v>
      </c>
      <c r="B16" s="141" t="s">
        <v>125</v>
      </c>
      <c r="C16" s="78" t="s">
        <v>98</v>
      </c>
      <c r="D16" s="77">
        <f t="shared" si="0"/>
        <v>3</v>
      </c>
      <c r="E16" s="133"/>
      <c r="F16" s="134"/>
      <c r="G16" s="81"/>
      <c r="H16" s="136"/>
      <c r="I16" s="104"/>
    </row>
    <row r="17" spans="1:9" ht="12.75">
      <c r="A17" s="118">
        <v>84245</v>
      </c>
      <c r="B17" s="142" t="s">
        <v>126</v>
      </c>
      <c r="C17" s="78" t="s">
        <v>127</v>
      </c>
      <c r="D17" s="77">
        <f t="shared" si="0"/>
        <v>75</v>
      </c>
      <c r="E17" s="133"/>
      <c r="F17" s="134"/>
      <c r="G17" s="81"/>
      <c r="H17" s="136"/>
      <c r="I17" s="104"/>
    </row>
    <row r="18" spans="1:9" ht="12.75">
      <c r="A18" s="118"/>
      <c r="B18" s="141"/>
      <c r="C18" s="78"/>
      <c r="D18" s="77"/>
      <c r="E18" s="133"/>
      <c r="F18" s="134"/>
      <c r="G18" s="81"/>
      <c r="H18" s="136"/>
      <c r="I18" s="104"/>
    </row>
    <row r="19" spans="1:9" ht="18" customHeight="1">
      <c r="A19" s="118"/>
      <c r="B19" s="143" t="s">
        <v>31</v>
      </c>
      <c r="C19" s="86"/>
      <c r="D19" s="87"/>
      <c r="E19" s="59"/>
      <c r="F19" s="60"/>
      <c r="G19" s="82"/>
      <c r="H19" s="96"/>
      <c r="I19" s="104"/>
    </row>
    <row r="20" spans="1:9" ht="12.75">
      <c r="A20" s="118"/>
      <c r="B20" s="115"/>
      <c r="C20" s="47"/>
      <c r="D20" s="21"/>
      <c r="E20" s="15"/>
      <c r="F20" s="16"/>
      <c r="G20" s="83"/>
      <c r="H20" s="97"/>
      <c r="I20" s="104"/>
    </row>
    <row r="21" spans="1:9" ht="12.75">
      <c r="A21" s="118"/>
      <c r="B21" s="116"/>
      <c r="C21" s="61"/>
      <c r="D21" s="63"/>
      <c r="E21" s="64"/>
      <c r="F21" s="65"/>
      <c r="G21" s="84"/>
      <c r="H21" s="69"/>
      <c r="I21" s="104"/>
    </row>
    <row r="22" spans="1:9" ht="12.75">
      <c r="A22" s="118"/>
      <c r="B22" s="117" t="s">
        <v>49</v>
      </c>
      <c r="C22" s="23"/>
      <c r="D22" s="24"/>
      <c r="E22" s="26"/>
      <c r="F22" s="12"/>
      <c r="G22" s="13"/>
      <c r="H22" s="98"/>
      <c r="I22" s="105">
        <f>SUM(H8:H19)</f>
        <v>0</v>
      </c>
    </row>
    <row r="23" spans="1:34" ht="12.75">
      <c r="A23" s="118"/>
      <c r="B23" s="39" t="s">
        <v>7</v>
      </c>
      <c r="C23" s="39"/>
      <c r="D23" s="39"/>
      <c r="E23" s="40"/>
      <c r="F23" s="41"/>
      <c r="G23" s="42"/>
      <c r="H23" s="42"/>
      <c r="I23" s="4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58" s="8" customFormat="1" ht="12.75">
      <c r="A24" s="118"/>
      <c r="B24" s="36" t="s">
        <v>2</v>
      </c>
      <c r="C24" s="36"/>
      <c r="D24" s="36"/>
      <c r="E24" s="37"/>
      <c r="F24" s="37"/>
      <c r="G24" s="14"/>
      <c r="H24" s="14"/>
      <c r="I24" s="2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pans="1:9" s="3" customFormat="1" ht="12.75">
      <c r="A25" s="118"/>
      <c r="B25" s="19" t="s">
        <v>3</v>
      </c>
      <c r="C25" s="19"/>
      <c r="D25" s="19"/>
      <c r="E25" s="9"/>
      <c r="F25" s="9"/>
      <c r="G25" s="13"/>
      <c r="H25" s="13"/>
      <c r="I25" s="28">
        <f>SUM(I23:I24)</f>
        <v>0</v>
      </c>
    </row>
    <row r="26" spans="1:9" s="3" customFormat="1" ht="12.75">
      <c r="A26" s="118"/>
      <c r="B26" s="19" t="s">
        <v>12</v>
      </c>
      <c r="C26" s="19"/>
      <c r="D26" s="19"/>
      <c r="E26" s="9"/>
      <c r="F26" s="9"/>
      <c r="G26" s="13"/>
      <c r="H26" s="13"/>
      <c r="I26" s="28">
        <v>0</v>
      </c>
    </row>
    <row r="27" spans="1:9" s="3" customFormat="1" ht="16.5" customHeight="1">
      <c r="A27" s="118"/>
      <c r="B27" s="203"/>
      <c r="C27" s="204"/>
      <c r="D27" s="204"/>
      <c r="E27" s="204"/>
      <c r="F27" s="204"/>
      <c r="G27" s="204"/>
      <c r="H27" s="108"/>
      <c r="I27" s="106"/>
    </row>
    <row r="28" spans="2:9" ht="24" customHeight="1">
      <c r="B28" s="19" t="s">
        <v>131</v>
      </c>
      <c r="C28" s="44"/>
      <c r="D28" s="44"/>
      <c r="E28" s="45"/>
      <c r="F28" s="48"/>
      <c r="H28" s="10" t="s">
        <v>13</v>
      </c>
      <c r="I28" s="107"/>
    </row>
  </sheetData>
  <sheetProtection/>
  <mergeCells count="4">
    <mergeCell ref="B1:H1"/>
    <mergeCell ref="B2:I2"/>
    <mergeCell ref="B5:B6"/>
    <mergeCell ref="B27:G27"/>
  </mergeCells>
  <printOptions/>
  <pageMargins left="0.7" right="0.7" top="0.75" bottom="0.75" header="0.3" footer="0.3"/>
  <pageSetup horizontalDpi="600" verticalDpi="6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21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140625" defaultRowHeight="12.75"/>
  <cols>
    <col min="1" max="1" width="9.140625" style="48" customWidth="1"/>
    <col min="2" max="2" width="41.421875" style="1" customWidth="1"/>
    <col min="3" max="3" width="11.140625" style="1" customWidth="1"/>
    <col min="4" max="4" width="9.57421875" style="1" customWidth="1"/>
    <col min="5" max="5" width="21.57421875" style="1" customWidth="1"/>
    <col min="6" max="6" width="19.28125" style="1" customWidth="1"/>
    <col min="7" max="7" width="17.7109375" style="1" customWidth="1"/>
    <col min="8" max="8" width="23.7109375" style="1" customWidth="1"/>
    <col min="9" max="9" width="27.140625" style="1" customWidth="1"/>
    <col min="10" max="10" width="20.7109375" style="1" customWidth="1"/>
    <col min="11" max="16384" width="9.140625" style="1" customWidth="1"/>
  </cols>
  <sheetData>
    <row r="1" spans="1:12" ht="81.75" customHeight="1">
      <c r="A1" s="118"/>
      <c r="B1" s="207" t="s">
        <v>144</v>
      </c>
      <c r="C1" s="207"/>
      <c r="D1" s="207"/>
      <c r="E1" s="207"/>
      <c r="F1" s="207"/>
      <c r="G1" s="207"/>
      <c r="H1" s="207"/>
      <c r="I1" s="111"/>
      <c r="J1" s="2"/>
      <c r="K1" s="2"/>
      <c r="L1" s="2"/>
    </row>
    <row r="2" spans="1:12" ht="23.25" customHeight="1">
      <c r="A2" s="118"/>
      <c r="B2" s="207" t="s">
        <v>128</v>
      </c>
      <c r="C2" s="207"/>
      <c r="D2" s="207"/>
      <c r="E2" s="207"/>
      <c r="F2" s="207"/>
      <c r="G2" s="207"/>
      <c r="H2" s="207"/>
      <c r="I2" s="125"/>
      <c r="J2" s="2"/>
      <c r="K2" s="2"/>
      <c r="L2" s="2"/>
    </row>
    <row r="3" spans="1:12" s="5" customFormat="1" ht="15" customHeight="1">
      <c r="A3" s="119"/>
      <c r="B3" s="210" t="s">
        <v>0</v>
      </c>
      <c r="C3" s="210"/>
      <c r="D3" s="210"/>
      <c r="E3" s="210"/>
      <c r="F3" s="210"/>
      <c r="G3" s="210"/>
      <c r="H3" s="210"/>
      <c r="I3" s="130"/>
      <c r="J3" s="6"/>
      <c r="K3" s="6"/>
      <c r="L3" s="6"/>
    </row>
    <row r="4" spans="1:12" s="5" customFormat="1" ht="15">
      <c r="A4" s="119"/>
      <c r="B4" s="126" t="s">
        <v>32</v>
      </c>
      <c r="C4" s="127"/>
      <c r="D4" s="127"/>
      <c r="E4" s="127"/>
      <c r="F4" s="92"/>
      <c r="G4" s="92"/>
      <c r="H4" s="92"/>
      <c r="I4" s="100"/>
      <c r="J4" s="6"/>
      <c r="K4" s="6"/>
      <c r="L4" s="6"/>
    </row>
    <row r="5" spans="1:12" s="5" customFormat="1" ht="34.5" customHeight="1">
      <c r="A5" s="119"/>
      <c r="B5" s="205" t="s">
        <v>20</v>
      </c>
      <c r="C5" s="46" t="s">
        <v>15</v>
      </c>
      <c r="D5" s="139" t="s">
        <v>10</v>
      </c>
      <c r="E5" s="133"/>
      <c r="F5" s="134"/>
      <c r="G5" s="136"/>
      <c r="H5" s="136"/>
      <c r="I5" s="100"/>
      <c r="J5" s="6"/>
      <c r="K5" s="6"/>
      <c r="L5" s="6"/>
    </row>
    <row r="6" spans="1:12" s="5" customFormat="1" ht="24.75" customHeight="1">
      <c r="A6" s="119"/>
      <c r="B6" s="206"/>
      <c r="C6" s="110" t="s">
        <v>23</v>
      </c>
      <c r="D6" s="110" t="s">
        <v>33</v>
      </c>
      <c r="E6" s="135" t="s">
        <v>8</v>
      </c>
      <c r="F6" s="135" t="s">
        <v>11</v>
      </c>
      <c r="G6" s="137" t="s">
        <v>16</v>
      </c>
      <c r="H6" s="138" t="s">
        <v>36</v>
      </c>
      <c r="I6" s="100"/>
      <c r="J6" s="6"/>
      <c r="K6" s="6"/>
      <c r="L6" s="6"/>
    </row>
    <row r="7" spans="1:12" s="5" customFormat="1" ht="48.75" customHeight="1">
      <c r="A7" s="120" t="s">
        <v>38</v>
      </c>
      <c r="B7" s="112" t="s">
        <v>37</v>
      </c>
      <c r="C7" s="72" t="s">
        <v>35</v>
      </c>
      <c r="D7" s="140" t="s">
        <v>22</v>
      </c>
      <c r="E7" s="135"/>
      <c r="F7" s="135"/>
      <c r="G7" s="137"/>
      <c r="H7" s="138"/>
      <c r="I7" s="100"/>
      <c r="J7" s="6"/>
      <c r="K7" s="6"/>
      <c r="L7" s="6"/>
    </row>
    <row r="8" spans="1:9" ht="37.5" customHeight="1">
      <c r="A8" s="118">
        <v>14668</v>
      </c>
      <c r="B8" s="141" t="s">
        <v>129</v>
      </c>
      <c r="C8" s="76" t="s">
        <v>28</v>
      </c>
      <c r="D8" s="168">
        <f>C8*3</f>
        <v>3600</v>
      </c>
      <c r="E8" s="133"/>
      <c r="F8" s="134"/>
      <c r="G8" s="156">
        <v>0</v>
      </c>
      <c r="H8" s="95">
        <f>D8*G8</f>
        <v>0</v>
      </c>
      <c r="I8" s="104"/>
    </row>
    <row r="9" spans="1:9" ht="37.5">
      <c r="A9" s="48">
        <v>58087</v>
      </c>
      <c r="B9" s="167" t="s">
        <v>130</v>
      </c>
      <c r="C9" s="78" t="s">
        <v>40</v>
      </c>
      <c r="D9" s="168">
        <f>C9*3</f>
        <v>60</v>
      </c>
      <c r="E9" s="133"/>
      <c r="F9" s="134"/>
      <c r="G9" s="156">
        <v>0</v>
      </c>
      <c r="H9" s="95">
        <f>D9*G9</f>
        <v>0</v>
      </c>
      <c r="I9" s="104"/>
    </row>
    <row r="10" spans="1:9" ht="12.75">
      <c r="A10" s="118"/>
      <c r="B10" s="113"/>
      <c r="C10" s="78"/>
      <c r="D10" s="168"/>
      <c r="E10" s="133"/>
      <c r="F10" s="134"/>
      <c r="G10" s="156"/>
      <c r="H10" s="95"/>
      <c r="I10" s="104"/>
    </row>
    <row r="11" spans="1:9" ht="12.75">
      <c r="A11" s="169"/>
      <c r="B11" s="170"/>
      <c r="C11" s="159"/>
      <c r="D11" s="171"/>
      <c r="E11" s="161"/>
      <c r="F11" s="162"/>
      <c r="G11" s="172"/>
      <c r="H11" s="164"/>
      <c r="I11" s="104"/>
    </row>
    <row r="12" spans="1:9" ht="18" customHeight="1">
      <c r="A12" s="118"/>
      <c r="B12" s="78" t="s">
        <v>31</v>
      </c>
      <c r="C12" s="78"/>
      <c r="D12" s="79"/>
      <c r="E12" s="133"/>
      <c r="F12" s="134"/>
      <c r="G12" s="173"/>
      <c r="H12" s="173"/>
      <c r="I12" s="104"/>
    </row>
    <row r="13" spans="1:9" ht="12.75">
      <c r="A13" s="118"/>
      <c r="B13" s="78"/>
      <c r="C13" s="78"/>
      <c r="D13" s="79"/>
      <c r="E13" s="133"/>
      <c r="F13" s="134"/>
      <c r="G13" s="174"/>
      <c r="H13" s="173"/>
      <c r="I13" s="104"/>
    </row>
    <row r="14" spans="1:9" ht="12.75">
      <c r="A14" s="118"/>
      <c r="B14" s="78"/>
      <c r="C14" s="78"/>
      <c r="D14" s="79"/>
      <c r="E14" s="133"/>
      <c r="F14" s="134"/>
      <c r="G14" s="174"/>
      <c r="H14" s="173"/>
      <c r="I14" s="104"/>
    </row>
    <row r="15" spans="1:9" ht="12.75">
      <c r="A15" s="118"/>
      <c r="B15" s="117" t="s">
        <v>49</v>
      </c>
      <c r="C15" s="23"/>
      <c r="D15" s="24"/>
      <c r="E15" s="26"/>
      <c r="F15" s="12"/>
      <c r="G15" s="13"/>
      <c r="H15" s="98"/>
      <c r="I15" s="105">
        <f>SUM(H8:H12)</f>
        <v>0</v>
      </c>
    </row>
    <row r="16" spans="1:34" ht="12.75">
      <c r="A16" s="118"/>
      <c r="B16" s="39" t="s">
        <v>7</v>
      </c>
      <c r="C16" s="39"/>
      <c r="D16" s="39"/>
      <c r="E16" s="40"/>
      <c r="F16" s="41"/>
      <c r="G16" s="42"/>
      <c r="H16" s="42"/>
      <c r="I16" s="4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58" s="8" customFormat="1" ht="12.75">
      <c r="A17" s="118"/>
      <c r="B17" s="36" t="s">
        <v>2</v>
      </c>
      <c r="C17" s="36"/>
      <c r="D17" s="36"/>
      <c r="E17" s="37"/>
      <c r="F17" s="37"/>
      <c r="G17" s="14"/>
      <c r="H17" s="14"/>
      <c r="I17" s="2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pans="1:9" s="3" customFormat="1" ht="12.75">
      <c r="A18" s="118"/>
      <c r="B18" s="19" t="s">
        <v>3</v>
      </c>
      <c r="C18" s="19"/>
      <c r="D18" s="19"/>
      <c r="E18" s="9"/>
      <c r="F18" s="9"/>
      <c r="G18" s="13"/>
      <c r="H18" s="13"/>
      <c r="I18" s="28">
        <f>SUM(I16:I17)</f>
        <v>0</v>
      </c>
    </row>
    <row r="19" spans="1:9" s="3" customFormat="1" ht="12.75">
      <c r="A19" s="118"/>
      <c r="B19" s="19" t="s">
        <v>12</v>
      </c>
      <c r="C19" s="19"/>
      <c r="D19" s="19"/>
      <c r="E19" s="9"/>
      <c r="F19" s="9"/>
      <c r="G19" s="13"/>
      <c r="H19" s="13"/>
      <c r="I19" s="28">
        <v>0</v>
      </c>
    </row>
    <row r="20" spans="1:9" s="3" customFormat="1" ht="12.75" customHeight="1">
      <c r="A20" s="118"/>
      <c r="B20" s="203"/>
      <c r="C20" s="204"/>
      <c r="D20" s="204"/>
      <c r="E20" s="204"/>
      <c r="F20" s="204"/>
      <c r="G20" s="204"/>
      <c r="H20" s="108"/>
      <c r="I20" s="106"/>
    </row>
    <row r="21" spans="2:9" ht="24" customHeight="1">
      <c r="B21" s="19" t="s">
        <v>131</v>
      </c>
      <c r="C21" s="44"/>
      <c r="D21" s="44"/>
      <c r="E21" s="45"/>
      <c r="F21" s="48"/>
      <c r="G21" s="10" t="s">
        <v>13</v>
      </c>
      <c r="H21" s="109"/>
      <c r="I21" s="107"/>
    </row>
  </sheetData>
  <sheetProtection/>
  <mergeCells count="5">
    <mergeCell ref="B1:H1"/>
    <mergeCell ref="B2:H2"/>
    <mergeCell ref="B3:H3"/>
    <mergeCell ref="B5:B6"/>
    <mergeCell ref="B20:G20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PageLayoutView="0" workbookViewId="0" topLeftCell="A1">
      <selection activeCell="J19" sqref="J18:J19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1:8" ht="12.75">
      <c r="A1" s="3"/>
      <c r="B1" s="194"/>
      <c r="C1" s="194"/>
      <c r="D1" s="195"/>
      <c r="E1" s="195"/>
      <c r="F1" s="195"/>
      <c r="G1" s="3"/>
      <c r="H1" s="3"/>
    </row>
    <row r="2" spans="1:8" ht="12.75">
      <c r="A2" s="3"/>
      <c r="B2" s="194"/>
      <c r="C2" s="194"/>
      <c r="D2" s="195"/>
      <c r="E2" s="195"/>
      <c r="F2" s="195"/>
      <c r="G2" s="3"/>
      <c r="H2" s="3"/>
    </row>
    <row r="3" spans="1:8" ht="12.75">
      <c r="A3" s="3"/>
      <c r="B3" s="196"/>
      <c r="C3" s="196"/>
      <c r="D3" s="197"/>
      <c r="E3" s="197"/>
      <c r="F3" s="197"/>
      <c r="G3" s="3"/>
      <c r="H3" s="3"/>
    </row>
    <row r="4" spans="1:8" ht="12.75">
      <c r="A4" s="3"/>
      <c r="B4" s="196"/>
      <c r="C4" s="196"/>
      <c r="D4" s="197"/>
      <c r="E4" s="197"/>
      <c r="F4" s="197"/>
      <c r="G4" s="3"/>
      <c r="H4" s="3"/>
    </row>
    <row r="5" spans="1:8" ht="12.75">
      <c r="A5" s="3"/>
      <c r="B5" s="196"/>
      <c r="C5" s="196"/>
      <c r="D5" s="197"/>
      <c r="E5" s="195"/>
      <c r="F5" s="197"/>
      <c r="G5" s="3"/>
      <c r="H5" s="3"/>
    </row>
    <row r="6" spans="1:8" ht="12.75">
      <c r="A6" s="3"/>
      <c r="B6" s="194"/>
      <c r="C6" s="194"/>
      <c r="D6" s="195"/>
      <c r="E6" s="197"/>
      <c r="F6" s="195"/>
      <c r="G6" s="3"/>
      <c r="H6" s="3"/>
    </row>
    <row r="7" spans="1:8" ht="12.75">
      <c r="A7" s="3"/>
      <c r="B7" s="196"/>
      <c r="C7" s="196"/>
      <c r="D7" s="197"/>
      <c r="E7" s="197"/>
      <c r="F7" s="197"/>
      <c r="G7" s="3"/>
      <c r="H7" s="3"/>
    </row>
    <row r="8" spans="1:8" ht="12.75">
      <c r="A8" s="3"/>
      <c r="B8" s="196"/>
      <c r="C8" s="196"/>
      <c r="D8" s="197"/>
      <c r="E8" s="197"/>
      <c r="F8" s="197"/>
      <c r="G8" s="3"/>
      <c r="H8" s="3"/>
    </row>
    <row r="9" spans="1:8" ht="12.75">
      <c r="A9" s="3"/>
      <c r="B9" s="196"/>
      <c r="C9" s="196"/>
      <c r="D9" s="197"/>
      <c r="E9" s="197"/>
      <c r="F9" s="197"/>
      <c r="G9" s="3"/>
      <c r="H9" s="3"/>
    </row>
    <row r="10" spans="1:8" ht="12.75">
      <c r="A10" s="3"/>
      <c r="B10" s="196"/>
      <c r="C10" s="196"/>
      <c r="D10" s="197"/>
      <c r="E10" s="197"/>
      <c r="F10" s="197"/>
      <c r="G10" s="3"/>
      <c r="H10" s="3"/>
    </row>
    <row r="11" spans="2:6" ht="12.75">
      <c r="B11" s="165"/>
      <c r="C11" s="165"/>
      <c r="D11" s="166"/>
      <c r="F11" s="16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23"/>
  <sheetViews>
    <sheetView view="pageBreakPreview" zoomScaleSheetLayoutView="100" zoomScalePageLayoutView="0" workbookViewId="0" topLeftCell="A10">
      <selection activeCell="G5" sqref="G5:H7"/>
    </sheetView>
  </sheetViews>
  <sheetFormatPr defaultColWidth="9.140625" defaultRowHeight="12.75"/>
  <cols>
    <col min="1" max="1" width="9.140625" style="48" customWidth="1"/>
    <col min="2" max="2" width="41.421875" style="1" customWidth="1"/>
    <col min="3" max="3" width="13.140625" style="1" customWidth="1"/>
    <col min="4" max="4" width="9.57421875" style="1" customWidth="1"/>
    <col min="5" max="5" width="21.57421875" style="1" customWidth="1"/>
    <col min="6" max="6" width="19.28125" style="1" customWidth="1"/>
    <col min="7" max="7" width="17.7109375" style="1" customWidth="1"/>
    <col min="8" max="8" width="23.7109375" style="1" customWidth="1"/>
    <col min="9" max="9" width="27.140625" style="1" customWidth="1"/>
    <col min="10" max="10" width="20.7109375" style="1" customWidth="1"/>
    <col min="11" max="16384" width="9.140625" style="1" customWidth="1"/>
  </cols>
  <sheetData>
    <row r="1" spans="1:12" ht="81.75" customHeight="1">
      <c r="A1" s="118"/>
      <c r="B1" s="207" t="s">
        <v>136</v>
      </c>
      <c r="C1" s="207"/>
      <c r="D1" s="207"/>
      <c r="E1" s="207"/>
      <c r="F1" s="207"/>
      <c r="G1" s="207"/>
      <c r="H1" s="207"/>
      <c r="I1" s="111"/>
      <c r="J1" s="2"/>
      <c r="K1" s="2"/>
      <c r="L1" s="2"/>
    </row>
    <row r="2" spans="1:12" ht="23.25" customHeight="1">
      <c r="A2" s="118"/>
      <c r="B2" s="207" t="s">
        <v>51</v>
      </c>
      <c r="C2" s="207"/>
      <c r="D2" s="207"/>
      <c r="E2" s="207"/>
      <c r="F2" s="207"/>
      <c r="G2" s="207"/>
      <c r="H2" s="207"/>
      <c r="I2" s="125"/>
      <c r="J2" s="2"/>
      <c r="K2" s="2"/>
      <c r="L2" s="2"/>
    </row>
    <row r="3" spans="1:12" s="5" customFormat="1" ht="15" customHeight="1">
      <c r="A3" s="119"/>
      <c r="B3" s="210" t="s">
        <v>0</v>
      </c>
      <c r="C3" s="210"/>
      <c r="D3" s="210"/>
      <c r="E3" s="210"/>
      <c r="F3" s="210"/>
      <c r="G3" s="210"/>
      <c r="H3" s="210"/>
      <c r="I3" s="130"/>
      <c r="J3" s="6"/>
      <c r="K3" s="6"/>
      <c r="L3" s="6"/>
    </row>
    <row r="4" spans="1:12" s="5" customFormat="1" ht="15">
      <c r="A4" s="119"/>
      <c r="B4" s="126" t="s">
        <v>32</v>
      </c>
      <c r="C4" s="127"/>
      <c r="D4" s="127"/>
      <c r="E4" s="127"/>
      <c r="F4" s="92"/>
      <c r="G4" s="92"/>
      <c r="H4" s="92"/>
      <c r="I4" s="100"/>
      <c r="J4" s="6"/>
      <c r="K4" s="6"/>
      <c r="L4" s="6"/>
    </row>
    <row r="5" spans="1:12" s="5" customFormat="1" ht="34.5" customHeight="1">
      <c r="A5" s="119"/>
      <c r="B5" s="208" t="s">
        <v>20</v>
      </c>
      <c r="C5" s="184" t="s">
        <v>15</v>
      </c>
      <c r="D5" s="139" t="s">
        <v>10</v>
      </c>
      <c r="E5" s="133"/>
      <c r="F5" s="134"/>
      <c r="G5" s="136"/>
      <c r="H5" s="136"/>
      <c r="I5" s="100"/>
      <c r="J5" s="6"/>
      <c r="K5" s="6"/>
      <c r="L5" s="6"/>
    </row>
    <row r="6" spans="1:12" s="5" customFormat="1" ht="24.75" customHeight="1">
      <c r="A6" s="119"/>
      <c r="B6" s="209"/>
      <c r="C6" s="185" t="s">
        <v>23</v>
      </c>
      <c r="D6" s="110" t="s">
        <v>33</v>
      </c>
      <c r="E6" s="135" t="s">
        <v>8</v>
      </c>
      <c r="F6" s="135" t="s">
        <v>11</v>
      </c>
      <c r="G6" s="137" t="s">
        <v>16</v>
      </c>
      <c r="H6" s="138" t="s">
        <v>36</v>
      </c>
      <c r="I6" s="100"/>
      <c r="J6" s="6"/>
      <c r="K6" s="6"/>
      <c r="L6" s="6"/>
    </row>
    <row r="7" spans="1:12" s="5" customFormat="1" ht="48.75" customHeight="1">
      <c r="A7" s="120" t="s">
        <v>38</v>
      </c>
      <c r="B7" s="112" t="s">
        <v>37</v>
      </c>
      <c r="C7" s="72" t="s">
        <v>35</v>
      </c>
      <c r="D7" s="140" t="s">
        <v>22</v>
      </c>
      <c r="E7" s="135"/>
      <c r="F7" s="135"/>
      <c r="G7" s="137"/>
      <c r="H7" s="138"/>
      <c r="I7" s="100"/>
      <c r="J7" s="6"/>
      <c r="K7" s="6"/>
      <c r="L7" s="6"/>
    </row>
    <row r="8" spans="1:9" ht="37.5" customHeight="1">
      <c r="A8" s="118">
        <v>77712</v>
      </c>
      <c r="B8" s="123" t="s">
        <v>52</v>
      </c>
      <c r="C8" s="76" t="s">
        <v>53</v>
      </c>
      <c r="D8" s="168">
        <f>C8*3</f>
        <v>450</v>
      </c>
      <c r="E8" s="133"/>
      <c r="F8" s="134"/>
      <c r="G8" s="156">
        <v>0</v>
      </c>
      <c r="H8" s="95">
        <f>D8*G8</f>
        <v>0</v>
      </c>
      <c r="I8" s="104"/>
    </row>
    <row r="9" spans="1:9" ht="25.5">
      <c r="A9" s="48" t="s">
        <v>42</v>
      </c>
      <c r="B9" s="123" t="s">
        <v>54</v>
      </c>
      <c r="C9" s="78" t="s">
        <v>40</v>
      </c>
      <c r="D9" s="168">
        <f>C9*3</f>
        <v>60</v>
      </c>
      <c r="E9" s="133"/>
      <c r="F9" s="134"/>
      <c r="G9" s="156">
        <v>0</v>
      </c>
      <c r="H9" s="95">
        <f>D9*G9</f>
        <v>0</v>
      </c>
      <c r="I9" s="104"/>
    </row>
    <row r="10" spans="1:9" ht="25.5">
      <c r="A10" s="118">
        <v>77713</v>
      </c>
      <c r="B10" s="121" t="s">
        <v>55</v>
      </c>
      <c r="C10" s="78" t="s">
        <v>40</v>
      </c>
      <c r="D10" s="168">
        <f>C10*3</f>
        <v>60</v>
      </c>
      <c r="E10" s="133"/>
      <c r="F10" s="134"/>
      <c r="G10" s="156">
        <v>0</v>
      </c>
      <c r="H10" s="95">
        <f>D10*G10</f>
        <v>0</v>
      </c>
      <c r="I10" s="104"/>
    </row>
    <row r="11" spans="1:9" ht="25.5">
      <c r="A11" s="48">
        <v>67904</v>
      </c>
      <c r="B11" s="121" t="s">
        <v>56</v>
      </c>
      <c r="C11" s="78" t="s">
        <v>30</v>
      </c>
      <c r="D11" s="168">
        <f>C11*3</f>
        <v>120</v>
      </c>
      <c r="E11" s="133"/>
      <c r="F11" s="134"/>
      <c r="G11" s="156">
        <v>0</v>
      </c>
      <c r="H11" s="95">
        <f>D11*G11</f>
        <v>0</v>
      </c>
      <c r="I11" s="104"/>
    </row>
    <row r="12" spans="1:9" ht="12.75">
      <c r="A12" s="118"/>
      <c r="B12" s="113"/>
      <c r="C12" s="78"/>
      <c r="D12" s="168"/>
      <c r="E12" s="133"/>
      <c r="F12" s="134"/>
      <c r="G12" s="156"/>
      <c r="H12" s="95"/>
      <c r="I12" s="104"/>
    </row>
    <row r="13" spans="1:9" ht="12.75">
      <c r="A13" s="118"/>
      <c r="B13" s="113"/>
      <c r="C13" s="78"/>
      <c r="D13" s="175"/>
      <c r="E13" s="133"/>
      <c r="F13" s="134"/>
      <c r="G13" s="156"/>
      <c r="H13" s="95"/>
      <c r="I13" s="104"/>
    </row>
    <row r="14" spans="1:9" ht="18" customHeight="1">
      <c r="A14" s="118"/>
      <c r="B14" s="114" t="s">
        <v>31</v>
      </c>
      <c r="C14" s="86"/>
      <c r="D14" s="176"/>
      <c r="E14" s="133"/>
      <c r="F14" s="134"/>
      <c r="G14" s="179"/>
      <c r="H14" s="96"/>
      <c r="I14" s="104"/>
    </row>
    <row r="15" spans="1:9" ht="12.75">
      <c r="A15" s="118"/>
      <c r="B15" s="115"/>
      <c r="C15" s="47"/>
      <c r="D15" s="177"/>
      <c r="E15" s="133"/>
      <c r="F15" s="134"/>
      <c r="G15" s="180"/>
      <c r="H15" s="97"/>
      <c r="I15" s="104"/>
    </row>
    <row r="16" spans="1:9" ht="12.75">
      <c r="A16" s="118"/>
      <c r="B16" s="116"/>
      <c r="C16" s="61"/>
      <c r="D16" s="178"/>
      <c r="E16" s="133"/>
      <c r="F16" s="134"/>
      <c r="G16" s="181"/>
      <c r="H16" s="69"/>
      <c r="I16" s="104"/>
    </row>
    <row r="17" spans="1:9" ht="12.75">
      <c r="A17" s="118"/>
      <c r="B17" s="117" t="s">
        <v>49</v>
      </c>
      <c r="C17" s="23"/>
      <c r="D17" s="24"/>
      <c r="E17" s="26"/>
      <c r="F17" s="12"/>
      <c r="G17" s="13"/>
      <c r="H17" s="98"/>
      <c r="I17" s="105">
        <f>SUM(H8:H14)</f>
        <v>0</v>
      </c>
    </row>
    <row r="18" spans="1:34" ht="12.75">
      <c r="A18" s="118"/>
      <c r="B18" s="39" t="s">
        <v>7</v>
      </c>
      <c r="C18" s="39"/>
      <c r="D18" s="39"/>
      <c r="E18" s="40"/>
      <c r="F18" s="41"/>
      <c r="G18" s="42"/>
      <c r="H18" s="42"/>
      <c r="I18" s="4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58" s="8" customFormat="1" ht="12.75">
      <c r="A19" s="118"/>
      <c r="B19" s="36" t="s">
        <v>2</v>
      </c>
      <c r="C19" s="36"/>
      <c r="D19" s="36"/>
      <c r="E19" s="37"/>
      <c r="F19" s="37"/>
      <c r="G19" s="14"/>
      <c r="H19" s="14"/>
      <c r="I19" s="2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9" s="3" customFormat="1" ht="12.75">
      <c r="A20" s="118"/>
      <c r="B20" s="19" t="s">
        <v>3</v>
      </c>
      <c r="C20" s="19"/>
      <c r="D20" s="19"/>
      <c r="E20" s="9"/>
      <c r="F20" s="9"/>
      <c r="G20" s="13"/>
      <c r="H20" s="13"/>
      <c r="I20" s="28">
        <f>SUM(I18:I19)</f>
        <v>0</v>
      </c>
    </row>
    <row r="21" spans="1:9" s="3" customFormat="1" ht="12.75">
      <c r="A21" s="118"/>
      <c r="B21" s="19" t="s">
        <v>12</v>
      </c>
      <c r="C21" s="19"/>
      <c r="D21" s="19"/>
      <c r="E21" s="9"/>
      <c r="F21" s="9"/>
      <c r="G21" s="13"/>
      <c r="H21" s="13"/>
      <c r="I21" s="28">
        <v>0</v>
      </c>
    </row>
    <row r="22" spans="1:9" s="3" customFormat="1" ht="36.75" customHeight="1">
      <c r="A22" s="118"/>
      <c r="B22" s="203"/>
      <c r="C22" s="204"/>
      <c r="D22" s="204"/>
      <c r="E22" s="204"/>
      <c r="F22" s="204"/>
      <c r="G22" s="204"/>
      <c r="H22" s="108"/>
      <c r="I22" s="106"/>
    </row>
    <row r="23" spans="2:9" ht="24" customHeight="1">
      <c r="B23" s="19" t="s">
        <v>106</v>
      </c>
      <c r="C23" s="44"/>
      <c r="D23" s="44"/>
      <c r="E23" s="48"/>
      <c r="F23" s="48"/>
      <c r="G23" s="10" t="s">
        <v>13</v>
      </c>
      <c r="H23" s="109"/>
      <c r="I23" s="107"/>
    </row>
  </sheetData>
  <sheetProtection/>
  <mergeCells count="5">
    <mergeCell ref="B1:H1"/>
    <mergeCell ref="B5:B6"/>
    <mergeCell ref="B22:G22"/>
    <mergeCell ref="B2:H2"/>
    <mergeCell ref="B3:H3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21"/>
  <sheetViews>
    <sheetView view="pageBreakPreview" zoomScaleSheetLayoutView="100" zoomScalePageLayoutView="0" workbookViewId="0" topLeftCell="A1">
      <selection activeCell="H7" sqref="H7"/>
    </sheetView>
  </sheetViews>
  <sheetFormatPr defaultColWidth="9.140625" defaultRowHeight="12.75"/>
  <cols>
    <col min="1" max="1" width="9.140625" style="48" customWidth="1"/>
    <col min="2" max="2" width="41.421875" style="1" customWidth="1"/>
    <col min="3" max="3" width="14.00390625" style="1" customWidth="1"/>
    <col min="4" max="4" width="9.57421875" style="1" customWidth="1"/>
    <col min="5" max="5" width="21.57421875" style="1" customWidth="1"/>
    <col min="6" max="6" width="19.28125" style="1" customWidth="1"/>
    <col min="7" max="7" width="17.7109375" style="1" customWidth="1"/>
    <col min="8" max="8" width="23.7109375" style="1" customWidth="1"/>
    <col min="9" max="9" width="27.140625" style="1" customWidth="1"/>
    <col min="10" max="10" width="20.7109375" style="1" customWidth="1"/>
    <col min="11" max="16384" width="9.140625" style="1" customWidth="1"/>
  </cols>
  <sheetData>
    <row r="1" spans="1:12" ht="81.75" customHeight="1">
      <c r="A1" s="118"/>
      <c r="B1" s="207" t="s">
        <v>137</v>
      </c>
      <c r="C1" s="207"/>
      <c r="D1" s="207"/>
      <c r="E1" s="207"/>
      <c r="F1" s="207"/>
      <c r="G1" s="207"/>
      <c r="H1" s="207"/>
      <c r="I1" s="111"/>
      <c r="J1" s="2"/>
      <c r="K1" s="2"/>
      <c r="L1" s="2"/>
    </row>
    <row r="2" spans="1:12" ht="23.25" customHeight="1">
      <c r="A2" s="118"/>
      <c r="B2" s="207" t="s">
        <v>57</v>
      </c>
      <c r="C2" s="207"/>
      <c r="D2" s="207"/>
      <c r="E2" s="207"/>
      <c r="F2" s="207"/>
      <c r="G2" s="207"/>
      <c r="H2" s="207"/>
      <c r="I2" s="125"/>
      <c r="J2" s="2"/>
      <c r="K2" s="2"/>
      <c r="L2" s="2"/>
    </row>
    <row r="3" spans="1:12" s="5" customFormat="1" ht="15" customHeight="1">
      <c r="A3" s="119"/>
      <c r="B3" s="210" t="s">
        <v>0</v>
      </c>
      <c r="C3" s="210"/>
      <c r="D3" s="210"/>
      <c r="E3" s="210"/>
      <c r="F3" s="210"/>
      <c r="G3" s="210"/>
      <c r="H3" s="210"/>
      <c r="I3" s="130"/>
      <c r="J3" s="6"/>
      <c r="K3" s="6"/>
      <c r="L3" s="6"/>
    </row>
    <row r="4" spans="1:12" s="5" customFormat="1" ht="15">
      <c r="A4" s="119"/>
      <c r="B4" s="126" t="s">
        <v>32</v>
      </c>
      <c r="C4" s="127"/>
      <c r="D4" s="127"/>
      <c r="E4" s="127"/>
      <c r="F4" s="92"/>
      <c r="G4" s="92"/>
      <c r="H4" s="92"/>
      <c r="I4" s="100"/>
      <c r="J4" s="6"/>
      <c r="K4" s="6"/>
      <c r="L4" s="6"/>
    </row>
    <row r="5" spans="1:12" s="5" customFormat="1" ht="34.5" customHeight="1">
      <c r="A5" s="119"/>
      <c r="B5" s="208" t="s">
        <v>20</v>
      </c>
      <c r="C5" s="184" t="s">
        <v>15</v>
      </c>
      <c r="D5" s="139" t="s">
        <v>10</v>
      </c>
      <c r="E5" s="133"/>
      <c r="F5" s="134"/>
      <c r="G5" s="136"/>
      <c r="H5" s="136"/>
      <c r="I5" s="100"/>
      <c r="J5" s="6"/>
      <c r="K5" s="6"/>
      <c r="L5" s="6"/>
    </row>
    <row r="6" spans="1:12" s="5" customFormat="1" ht="24.75" customHeight="1">
      <c r="A6" s="119"/>
      <c r="B6" s="209"/>
      <c r="C6" s="185" t="s">
        <v>23</v>
      </c>
      <c r="D6" s="110" t="s">
        <v>33</v>
      </c>
      <c r="E6" s="135" t="s">
        <v>8</v>
      </c>
      <c r="F6" s="135" t="s">
        <v>11</v>
      </c>
      <c r="G6" s="137" t="s">
        <v>16</v>
      </c>
      <c r="H6" s="138" t="s">
        <v>36</v>
      </c>
      <c r="I6" s="100"/>
      <c r="J6" s="6"/>
      <c r="K6" s="6"/>
      <c r="L6" s="6"/>
    </row>
    <row r="7" spans="1:12" s="5" customFormat="1" ht="48.75" customHeight="1">
      <c r="A7" s="120" t="s">
        <v>38</v>
      </c>
      <c r="B7" s="112" t="s">
        <v>37</v>
      </c>
      <c r="C7" s="72" t="s">
        <v>35</v>
      </c>
      <c r="D7" s="140" t="s">
        <v>22</v>
      </c>
      <c r="E7" s="135"/>
      <c r="F7" s="135"/>
      <c r="G7" s="137"/>
      <c r="H7" s="138"/>
      <c r="I7" s="100"/>
      <c r="J7" s="6"/>
      <c r="K7" s="6"/>
      <c r="L7" s="6"/>
    </row>
    <row r="8" spans="1:9" ht="37.5" customHeight="1">
      <c r="A8" s="48" t="s">
        <v>42</v>
      </c>
      <c r="B8" s="123" t="s">
        <v>58</v>
      </c>
      <c r="C8" s="76" t="s">
        <v>30</v>
      </c>
      <c r="D8" s="168">
        <f>C8*3</f>
        <v>120</v>
      </c>
      <c r="E8" s="133"/>
      <c r="F8" s="134"/>
      <c r="G8" s="156">
        <v>0</v>
      </c>
      <c r="H8" s="95">
        <f>D8*G8</f>
        <v>0</v>
      </c>
      <c r="I8" s="104"/>
    </row>
    <row r="9" spans="1:9" ht="25.5">
      <c r="A9" s="48" t="s">
        <v>42</v>
      </c>
      <c r="B9" s="123" t="s">
        <v>59</v>
      </c>
      <c r="C9" s="78" t="s">
        <v>40</v>
      </c>
      <c r="D9" s="77">
        <f>C9*3</f>
        <v>60</v>
      </c>
      <c r="E9" s="133"/>
      <c r="F9" s="134"/>
      <c r="G9" s="81">
        <v>0</v>
      </c>
      <c r="H9" s="95">
        <f>D9*G9</f>
        <v>0</v>
      </c>
      <c r="I9" s="104"/>
    </row>
    <row r="10" spans="1:9" ht="12.75">
      <c r="A10" s="118"/>
      <c r="B10" s="113"/>
      <c r="C10" s="78"/>
      <c r="D10" s="77"/>
      <c r="E10" s="131"/>
      <c r="F10" s="132"/>
      <c r="G10" s="81"/>
      <c r="H10" s="95"/>
      <c r="I10" s="104"/>
    </row>
    <row r="11" spans="1:9" ht="12.75">
      <c r="A11" s="118"/>
      <c r="B11" s="113"/>
      <c r="C11" s="78"/>
      <c r="D11" s="79"/>
      <c r="E11" s="74"/>
      <c r="F11" s="80"/>
      <c r="G11" s="81"/>
      <c r="H11" s="95"/>
      <c r="I11" s="104"/>
    </row>
    <row r="12" spans="1:9" ht="18" customHeight="1">
      <c r="A12" s="118"/>
      <c r="B12" s="114" t="s">
        <v>31</v>
      </c>
      <c r="C12" s="86"/>
      <c r="D12" s="87"/>
      <c r="E12" s="59"/>
      <c r="F12" s="60"/>
      <c r="G12" s="82"/>
      <c r="H12" s="96"/>
      <c r="I12" s="104"/>
    </row>
    <row r="13" spans="1:9" ht="12.75">
      <c r="A13" s="118"/>
      <c r="B13" s="115"/>
      <c r="C13" s="47"/>
      <c r="D13" s="21"/>
      <c r="E13" s="15"/>
      <c r="F13" s="16"/>
      <c r="G13" s="83"/>
      <c r="H13" s="97"/>
      <c r="I13" s="104"/>
    </row>
    <row r="14" spans="1:9" ht="12.75">
      <c r="A14" s="118"/>
      <c r="B14" s="116"/>
      <c r="C14" s="61"/>
      <c r="D14" s="63"/>
      <c r="E14" s="64"/>
      <c r="F14" s="65"/>
      <c r="G14" s="84"/>
      <c r="H14" s="69"/>
      <c r="I14" s="104"/>
    </row>
    <row r="15" spans="1:9" ht="12.75">
      <c r="A15" s="118"/>
      <c r="B15" s="117" t="s">
        <v>49</v>
      </c>
      <c r="C15" s="23"/>
      <c r="D15" s="24"/>
      <c r="E15" s="26"/>
      <c r="F15" s="12"/>
      <c r="G15" s="13"/>
      <c r="H15" s="98"/>
      <c r="I15" s="105">
        <f>SUM(H8:H12)</f>
        <v>0</v>
      </c>
    </row>
    <row r="16" spans="1:34" ht="12.75">
      <c r="A16" s="118"/>
      <c r="B16" s="39" t="s">
        <v>7</v>
      </c>
      <c r="C16" s="39"/>
      <c r="D16" s="39"/>
      <c r="E16" s="40"/>
      <c r="F16" s="41"/>
      <c r="G16" s="42"/>
      <c r="H16" s="42"/>
      <c r="I16" s="4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58" s="8" customFormat="1" ht="12.75">
      <c r="A17" s="118"/>
      <c r="B17" s="36" t="s">
        <v>2</v>
      </c>
      <c r="C17" s="36"/>
      <c r="D17" s="36"/>
      <c r="E17" s="37"/>
      <c r="F17" s="37"/>
      <c r="G17" s="14"/>
      <c r="H17" s="14"/>
      <c r="I17" s="2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pans="1:9" s="3" customFormat="1" ht="12.75">
      <c r="A18" s="118"/>
      <c r="B18" s="19" t="s">
        <v>3</v>
      </c>
      <c r="C18" s="19"/>
      <c r="D18" s="19"/>
      <c r="E18" s="9"/>
      <c r="F18" s="9"/>
      <c r="G18" s="13"/>
      <c r="H18" s="13"/>
      <c r="I18" s="28">
        <f>SUM(I16:I17)</f>
        <v>0</v>
      </c>
    </row>
    <row r="19" spans="1:9" s="3" customFormat="1" ht="12.75">
      <c r="A19" s="118"/>
      <c r="B19" s="19" t="s">
        <v>12</v>
      </c>
      <c r="C19" s="19"/>
      <c r="D19" s="19"/>
      <c r="E19" s="9"/>
      <c r="F19" s="9"/>
      <c r="G19" s="13"/>
      <c r="H19" s="13"/>
      <c r="I19" s="28">
        <v>0</v>
      </c>
    </row>
    <row r="20" spans="1:9" s="3" customFormat="1" ht="36.75" customHeight="1">
      <c r="A20" s="118"/>
      <c r="B20" s="203"/>
      <c r="C20" s="204"/>
      <c r="D20" s="204"/>
      <c r="E20" s="204"/>
      <c r="F20" s="204"/>
      <c r="G20" s="204"/>
      <c r="H20" s="108"/>
      <c r="I20" s="106"/>
    </row>
    <row r="21" spans="2:9" ht="24" customHeight="1">
      <c r="B21" s="19" t="s">
        <v>131</v>
      </c>
      <c r="C21" s="44"/>
      <c r="D21" s="44"/>
      <c r="E21" s="48"/>
      <c r="F21" s="48"/>
      <c r="H21" s="10" t="s">
        <v>13</v>
      </c>
      <c r="I21" s="107"/>
    </row>
  </sheetData>
  <sheetProtection/>
  <mergeCells count="5">
    <mergeCell ref="B1:H1"/>
    <mergeCell ref="B2:H2"/>
    <mergeCell ref="B3:H3"/>
    <mergeCell ref="B5:B6"/>
    <mergeCell ref="B20:G20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25"/>
  <sheetViews>
    <sheetView view="pageBreakPreview" zoomScaleSheetLayoutView="100" zoomScalePageLayoutView="0" workbookViewId="0" topLeftCell="A1">
      <selection activeCell="B1" sqref="B1:H1"/>
    </sheetView>
  </sheetViews>
  <sheetFormatPr defaultColWidth="9.140625" defaultRowHeight="12.75"/>
  <cols>
    <col min="1" max="1" width="9.140625" style="48" customWidth="1"/>
    <col min="2" max="2" width="41.421875" style="1" customWidth="1"/>
    <col min="3" max="3" width="12.8515625" style="1" customWidth="1"/>
    <col min="4" max="4" width="9.57421875" style="1" customWidth="1"/>
    <col min="5" max="5" width="21.57421875" style="1" customWidth="1"/>
    <col min="6" max="6" width="19.28125" style="1" customWidth="1"/>
    <col min="7" max="7" width="17.7109375" style="1" customWidth="1"/>
    <col min="8" max="8" width="23.7109375" style="1" customWidth="1"/>
    <col min="9" max="9" width="27.140625" style="1" customWidth="1"/>
    <col min="10" max="10" width="20.7109375" style="1" customWidth="1"/>
    <col min="11" max="16384" width="9.140625" style="1" customWidth="1"/>
  </cols>
  <sheetData>
    <row r="1" spans="1:12" ht="78" customHeight="1">
      <c r="A1" s="118"/>
      <c r="B1" s="198" t="s">
        <v>135</v>
      </c>
      <c r="C1" s="199"/>
      <c r="D1" s="199"/>
      <c r="E1" s="199"/>
      <c r="F1" s="199"/>
      <c r="G1" s="199"/>
      <c r="H1" s="199"/>
      <c r="I1" s="111"/>
      <c r="J1" s="2"/>
      <c r="K1" s="2"/>
      <c r="L1" s="2"/>
    </row>
    <row r="2" spans="1:12" ht="26.25" customHeight="1">
      <c r="A2" s="118"/>
      <c r="B2" s="200" t="s">
        <v>61</v>
      </c>
      <c r="C2" s="201"/>
      <c r="D2" s="201"/>
      <c r="E2" s="201"/>
      <c r="F2" s="201"/>
      <c r="G2" s="201"/>
      <c r="H2" s="201"/>
      <c r="I2" s="202"/>
      <c r="J2" s="2"/>
      <c r="K2" s="2"/>
      <c r="L2" s="2"/>
    </row>
    <row r="3" spans="1:12" s="5" customFormat="1" ht="15">
      <c r="A3" s="119"/>
      <c r="B3" s="128" t="s">
        <v>0</v>
      </c>
      <c r="C3" s="128"/>
      <c r="D3" s="128"/>
      <c r="E3" s="128"/>
      <c r="F3" s="129"/>
      <c r="G3" s="129"/>
      <c r="H3" s="129"/>
      <c r="I3" s="99"/>
      <c r="J3" s="6"/>
      <c r="K3" s="6"/>
      <c r="L3" s="6"/>
    </row>
    <row r="4" spans="1:12" s="5" customFormat="1" ht="15">
      <c r="A4" s="119"/>
      <c r="B4" s="126" t="s">
        <v>32</v>
      </c>
      <c r="C4" s="127"/>
      <c r="D4" s="127"/>
      <c r="E4" s="127"/>
      <c r="F4" s="92"/>
      <c r="G4" s="92"/>
      <c r="H4" s="92"/>
      <c r="I4" s="100"/>
      <c r="J4" s="6"/>
      <c r="K4" s="6"/>
      <c r="L4" s="6"/>
    </row>
    <row r="5" spans="1:12" s="5" customFormat="1" ht="34.5" customHeight="1">
      <c r="A5" s="119"/>
      <c r="B5" s="208" t="s">
        <v>20</v>
      </c>
      <c r="C5" s="182" t="s">
        <v>50</v>
      </c>
      <c r="D5" s="183" t="s">
        <v>10</v>
      </c>
      <c r="E5" s="133"/>
      <c r="F5" s="134"/>
      <c r="G5" s="136"/>
      <c r="H5" s="136"/>
      <c r="I5" s="100"/>
      <c r="J5" s="6"/>
      <c r="K5" s="6"/>
      <c r="L5" s="6"/>
    </row>
    <row r="6" spans="1:12" s="5" customFormat="1" ht="24.75" customHeight="1">
      <c r="A6" s="119"/>
      <c r="B6" s="209"/>
      <c r="C6" s="72" t="s">
        <v>23</v>
      </c>
      <c r="D6" s="72" t="s">
        <v>33</v>
      </c>
      <c r="E6" s="135" t="s">
        <v>8</v>
      </c>
      <c r="F6" s="135" t="s">
        <v>11</v>
      </c>
      <c r="G6" s="137" t="s">
        <v>16</v>
      </c>
      <c r="H6" s="138" t="s">
        <v>36</v>
      </c>
      <c r="I6" s="100"/>
      <c r="J6" s="6"/>
      <c r="K6" s="6"/>
      <c r="L6" s="6"/>
    </row>
    <row r="7" spans="1:12" s="5" customFormat="1" ht="48.75" customHeight="1">
      <c r="A7" s="120" t="s">
        <v>38</v>
      </c>
      <c r="B7" s="112" t="s">
        <v>37</v>
      </c>
      <c r="C7" s="72" t="s">
        <v>35</v>
      </c>
      <c r="D7" s="140" t="s">
        <v>22</v>
      </c>
      <c r="E7" s="135"/>
      <c r="F7" s="135"/>
      <c r="G7" s="137"/>
      <c r="H7" s="138"/>
      <c r="I7" s="100"/>
      <c r="J7" s="6"/>
      <c r="K7" s="6"/>
      <c r="L7" s="6"/>
    </row>
    <row r="8" spans="1:9" ht="35.25" customHeight="1">
      <c r="A8" s="118">
        <v>59838</v>
      </c>
      <c r="B8" s="141" t="s">
        <v>62</v>
      </c>
      <c r="C8" s="76" t="s">
        <v>30</v>
      </c>
      <c r="D8" s="77">
        <f>C8*3</f>
        <v>120</v>
      </c>
      <c r="E8" s="133"/>
      <c r="F8" s="134"/>
      <c r="G8" s="81">
        <v>0</v>
      </c>
      <c r="H8" s="95">
        <f>D8*G8</f>
        <v>0</v>
      </c>
      <c r="I8" s="104"/>
    </row>
    <row r="9" spans="1:9" ht="25.5">
      <c r="A9" s="118">
        <v>59839</v>
      </c>
      <c r="B9" s="141" t="s">
        <v>63</v>
      </c>
      <c r="C9" s="78" t="s">
        <v>40</v>
      </c>
      <c r="D9" s="77">
        <f aca="true" t="shared" si="0" ref="D9:D14">C9*3</f>
        <v>60</v>
      </c>
      <c r="E9" s="133"/>
      <c r="F9" s="134"/>
      <c r="G9" s="81">
        <v>0</v>
      </c>
      <c r="H9" s="95">
        <f aca="true" t="shared" si="1" ref="H9:H14">D9*G9</f>
        <v>0</v>
      </c>
      <c r="I9" s="104"/>
    </row>
    <row r="10" spans="1:9" ht="25.5">
      <c r="A10" s="118">
        <v>59840</v>
      </c>
      <c r="B10" s="141" t="s">
        <v>64</v>
      </c>
      <c r="C10" s="78" t="s">
        <v>30</v>
      </c>
      <c r="D10" s="77">
        <f t="shared" si="0"/>
        <v>120</v>
      </c>
      <c r="E10" s="133"/>
      <c r="F10" s="134"/>
      <c r="G10" s="81">
        <v>0</v>
      </c>
      <c r="H10" s="95">
        <f t="shared" si="1"/>
        <v>0</v>
      </c>
      <c r="I10" s="104"/>
    </row>
    <row r="11" spans="1:9" ht="25.5">
      <c r="A11" s="48">
        <v>59841</v>
      </c>
      <c r="B11" s="141" t="s">
        <v>65</v>
      </c>
      <c r="C11" s="78" t="s">
        <v>40</v>
      </c>
      <c r="D11" s="77">
        <f t="shared" si="0"/>
        <v>60</v>
      </c>
      <c r="E11" s="133"/>
      <c r="F11" s="134"/>
      <c r="G11" s="81">
        <v>0</v>
      </c>
      <c r="H11" s="95">
        <f t="shared" si="1"/>
        <v>0</v>
      </c>
      <c r="I11" s="104"/>
    </row>
    <row r="12" spans="1:9" ht="25.5">
      <c r="A12" s="48">
        <v>59842</v>
      </c>
      <c r="B12" s="141" t="s">
        <v>66</v>
      </c>
      <c r="C12" s="78" t="s">
        <v>30</v>
      </c>
      <c r="D12" s="77">
        <f t="shared" si="0"/>
        <v>120</v>
      </c>
      <c r="E12" s="133"/>
      <c r="F12" s="134"/>
      <c r="G12" s="81">
        <v>0</v>
      </c>
      <c r="H12" s="95">
        <f t="shared" si="1"/>
        <v>0</v>
      </c>
      <c r="I12" s="104"/>
    </row>
    <row r="13" spans="1:9" ht="51">
      <c r="A13" s="118">
        <v>62480</v>
      </c>
      <c r="B13" s="141" t="s">
        <v>67</v>
      </c>
      <c r="C13" s="78" t="s">
        <v>29</v>
      </c>
      <c r="D13" s="77">
        <f t="shared" si="0"/>
        <v>30</v>
      </c>
      <c r="E13" s="133"/>
      <c r="F13" s="134"/>
      <c r="G13" s="81">
        <v>0</v>
      </c>
      <c r="H13" s="95">
        <f t="shared" si="1"/>
        <v>0</v>
      </c>
      <c r="I13" s="104"/>
    </row>
    <row r="14" spans="1:9" ht="51">
      <c r="A14" s="118">
        <v>67906</v>
      </c>
      <c r="B14" s="141" t="s">
        <v>68</v>
      </c>
      <c r="C14" s="78" t="s">
        <v>29</v>
      </c>
      <c r="D14" s="77">
        <f t="shared" si="0"/>
        <v>30</v>
      </c>
      <c r="E14" s="133"/>
      <c r="F14" s="134"/>
      <c r="G14" s="81">
        <v>0</v>
      </c>
      <c r="H14" s="95">
        <f t="shared" si="1"/>
        <v>0</v>
      </c>
      <c r="I14" s="104"/>
    </row>
    <row r="15" spans="1:9" ht="12.75">
      <c r="A15" s="118"/>
      <c r="B15" s="113"/>
      <c r="C15" s="78"/>
      <c r="D15" s="77"/>
      <c r="E15" s="133"/>
      <c r="F15" s="134"/>
      <c r="G15" s="81"/>
      <c r="H15" s="136"/>
      <c r="I15" s="104"/>
    </row>
    <row r="16" spans="1:9" ht="18" customHeight="1">
      <c r="A16" s="118"/>
      <c r="B16" s="114" t="s">
        <v>31</v>
      </c>
      <c r="C16" s="86"/>
      <c r="D16" s="87"/>
      <c r="E16" s="59"/>
      <c r="F16" s="60"/>
      <c r="G16" s="82"/>
      <c r="H16" s="96"/>
      <c r="I16" s="104"/>
    </row>
    <row r="17" spans="1:9" ht="12.75">
      <c r="A17" s="118"/>
      <c r="B17" s="115"/>
      <c r="C17" s="47"/>
      <c r="D17" s="21"/>
      <c r="E17" s="15"/>
      <c r="F17" s="16"/>
      <c r="G17" s="83"/>
      <c r="H17" s="97"/>
      <c r="I17" s="104"/>
    </row>
    <row r="18" spans="1:9" ht="12.75">
      <c r="A18" s="118"/>
      <c r="B18" s="116"/>
      <c r="C18" s="61"/>
      <c r="D18" s="63"/>
      <c r="E18" s="64"/>
      <c r="F18" s="65"/>
      <c r="G18" s="84"/>
      <c r="H18" s="69"/>
      <c r="I18" s="104"/>
    </row>
    <row r="19" spans="1:9" ht="12.75">
      <c r="A19" s="118"/>
      <c r="B19" s="117" t="s">
        <v>49</v>
      </c>
      <c r="C19" s="23"/>
      <c r="D19" s="24"/>
      <c r="E19" s="26"/>
      <c r="F19" s="12"/>
      <c r="G19" s="13"/>
      <c r="H19" s="98"/>
      <c r="I19" s="105">
        <f>SUM(H8:H16)</f>
        <v>0</v>
      </c>
    </row>
    <row r="20" spans="1:34" ht="12.75">
      <c r="A20" s="118"/>
      <c r="B20" s="39" t="s">
        <v>7</v>
      </c>
      <c r="C20" s="39"/>
      <c r="D20" s="39"/>
      <c r="E20" s="40"/>
      <c r="F20" s="41"/>
      <c r="G20" s="42"/>
      <c r="H20" s="42"/>
      <c r="I20" s="4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58" s="8" customFormat="1" ht="12.75">
      <c r="A21" s="118"/>
      <c r="B21" s="36" t="s">
        <v>2</v>
      </c>
      <c r="C21" s="36"/>
      <c r="D21" s="36"/>
      <c r="E21" s="37"/>
      <c r="F21" s="37"/>
      <c r="G21" s="14"/>
      <c r="H21" s="14"/>
      <c r="I21" s="2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spans="1:9" s="3" customFormat="1" ht="12.75">
      <c r="A22" s="118"/>
      <c r="B22" s="19" t="s">
        <v>3</v>
      </c>
      <c r="C22" s="19"/>
      <c r="D22" s="19"/>
      <c r="E22" s="9"/>
      <c r="F22" s="9"/>
      <c r="G22" s="13"/>
      <c r="H22" s="13"/>
      <c r="I22" s="28">
        <f>SUM(I20:I21)</f>
        <v>0</v>
      </c>
    </row>
    <row r="23" spans="1:9" s="3" customFormat="1" ht="12.75">
      <c r="A23" s="118"/>
      <c r="B23" s="19" t="s">
        <v>12</v>
      </c>
      <c r="C23" s="19"/>
      <c r="D23" s="19"/>
      <c r="E23" s="9"/>
      <c r="F23" s="9"/>
      <c r="G23" s="13"/>
      <c r="H23" s="13"/>
      <c r="I23" s="28">
        <v>0</v>
      </c>
    </row>
    <row r="24" spans="1:9" s="3" customFormat="1" ht="36.75" customHeight="1">
      <c r="A24" s="118"/>
      <c r="B24" s="203"/>
      <c r="C24" s="204"/>
      <c r="D24" s="204"/>
      <c r="E24" s="204"/>
      <c r="F24" s="204"/>
      <c r="G24" s="204"/>
      <c r="H24" s="108"/>
      <c r="I24" s="106"/>
    </row>
    <row r="25" spans="2:9" ht="24" customHeight="1">
      <c r="B25" s="19" t="s">
        <v>131</v>
      </c>
      <c r="C25" s="44"/>
      <c r="D25" s="44"/>
      <c r="E25" s="48"/>
      <c r="F25" s="48"/>
      <c r="H25" s="10" t="s">
        <v>13</v>
      </c>
      <c r="I25" s="107"/>
    </row>
  </sheetData>
  <sheetProtection/>
  <mergeCells count="4">
    <mergeCell ref="B1:H1"/>
    <mergeCell ref="B2:I2"/>
    <mergeCell ref="B5:B6"/>
    <mergeCell ref="B24:G24"/>
  </mergeCells>
  <printOptions/>
  <pageMargins left="0.7" right="0.7" top="0.75" bottom="0.75" header="0.3" footer="0.3"/>
  <pageSetup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34"/>
  <sheetViews>
    <sheetView view="pageBreakPreview" zoomScaleSheetLayoutView="100" zoomScalePageLayoutView="0" workbookViewId="0" topLeftCell="B1">
      <selection activeCell="G7" sqref="G7"/>
    </sheetView>
  </sheetViews>
  <sheetFormatPr defaultColWidth="9.140625" defaultRowHeight="12.75"/>
  <cols>
    <col min="1" max="1" width="9.140625" style="48" customWidth="1"/>
    <col min="2" max="2" width="41.421875" style="1" customWidth="1"/>
    <col min="3" max="4" width="12.8515625" style="1" customWidth="1"/>
    <col min="5" max="5" width="9.57421875" style="1" customWidth="1"/>
    <col min="6" max="6" width="21.57421875" style="1" customWidth="1"/>
    <col min="7" max="7" width="19.28125" style="1" customWidth="1"/>
    <col min="8" max="8" width="17.7109375" style="1" customWidth="1"/>
    <col min="9" max="9" width="23.7109375" style="1" customWidth="1"/>
    <col min="10" max="10" width="27.140625" style="1" customWidth="1"/>
    <col min="11" max="11" width="20.7109375" style="1" customWidth="1"/>
    <col min="12" max="16384" width="9.140625" style="1" customWidth="1"/>
  </cols>
  <sheetData>
    <row r="1" spans="1:13" ht="100.5" customHeight="1">
      <c r="A1" s="118"/>
      <c r="B1" s="198" t="s">
        <v>138</v>
      </c>
      <c r="C1" s="199"/>
      <c r="D1" s="199"/>
      <c r="E1" s="199"/>
      <c r="F1" s="199"/>
      <c r="G1" s="199"/>
      <c r="H1" s="199"/>
      <c r="I1" s="199"/>
      <c r="J1" s="111"/>
      <c r="K1" s="2"/>
      <c r="L1" s="2"/>
      <c r="M1" s="2"/>
    </row>
    <row r="2" spans="1:13" ht="26.25" customHeight="1">
      <c r="A2" s="118"/>
      <c r="B2" s="200" t="s">
        <v>69</v>
      </c>
      <c r="C2" s="201"/>
      <c r="D2" s="201"/>
      <c r="E2" s="201"/>
      <c r="F2" s="201"/>
      <c r="G2" s="201"/>
      <c r="H2" s="201"/>
      <c r="I2" s="201"/>
      <c r="J2" s="202"/>
      <c r="K2" s="2"/>
      <c r="L2" s="2"/>
      <c r="M2" s="2"/>
    </row>
    <row r="3" spans="1:13" s="5" customFormat="1" ht="15">
      <c r="A3" s="119"/>
      <c r="B3" s="128" t="s">
        <v>0</v>
      </c>
      <c r="C3" s="128"/>
      <c r="D3" s="128"/>
      <c r="E3" s="128"/>
      <c r="F3" s="128"/>
      <c r="G3" s="129"/>
      <c r="H3" s="129"/>
      <c r="I3" s="129"/>
      <c r="J3" s="99"/>
      <c r="K3" s="6"/>
      <c r="L3" s="6"/>
      <c r="M3" s="6"/>
    </row>
    <row r="4" spans="1:13" s="5" customFormat="1" ht="15">
      <c r="A4" s="119"/>
      <c r="B4" s="126" t="s">
        <v>32</v>
      </c>
      <c r="C4" s="127"/>
      <c r="D4" s="127"/>
      <c r="E4" s="127"/>
      <c r="F4" s="127"/>
      <c r="G4" s="92"/>
      <c r="H4" s="92"/>
      <c r="I4" s="92"/>
      <c r="J4" s="100"/>
      <c r="K4" s="6"/>
      <c r="L4" s="6"/>
      <c r="M4" s="6"/>
    </row>
    <row r="5" spans="1:13" s="5" customFormat="1" ht="34.5" customHeight="1">
      <c r="A5" s="119"/>
      <c r="B5" s="211" t="s">
        <v>20</v>
      </c>
      <c r="C5" s="182" t="s">
        <v>50</v>
      </c>
      <c r="D5" s="182"/>
      <c r="E5" s="193" t="s">
        <v>10</v>
      </c>
      <c r="F5" s="133"/>
      <c r="G5" s="134"/>
      <c r="H5" s="136"/>
      <c r="I5" s="136"/>
      <c r="J5" s="100"/>
      <c r="K5" s="6"/>
      <c r="L5" s="6"/>
      <c r="M5" s="6"/>
    </row>
    <row r="6" spans="1:13" s="5" customFormat="1" ht="24.75" customHeight="1">
      <c r="A6" s="119"/>
      <c r="B6" s="212"/>
      <c r="C6" s="72" t="s">
        <v>23</v>
      </c>
      <c r="D6" s="72"/>
      <c r="E6" s="185" t="s">
        <v>33</v>
      </c>
      <c r="F6" s="135" t="s">
        <v>8</v>
      </c>
      <c r="G6" s="135" t="s">
        <v>11</v>
      </c>
      <c r="H6" s="137" t="s">
        <v>16</v>
      </c>
      <c r="I6" s="138" t="s">
        <v>36</v>
      </c>
      <c r="J6" s="100"/>
      <c r="K6" s="6"/>
      <c r="L6" s="6"/>
      <c r="M6" s="6"/>
    </row>
    <row r="7" spans="1:13" s="5" customFormat="1" ht="48.75" customHeight="1">
      <c r="A7" s="120" t="s">
        <v>38</v>
      </c>
      <c r="B7" s="112" t="s">
        <v>37</v>
      </c>
      <c r="C7" s="72" t="s">
        <v>35</v>
      </c>
      <c r="D7" s="140" t="s">
        <v>73</v>
      </c>
      <c r="E7" s="140" t="s">
        <v>22</v>
      </c>
      <c r="F7" s="135"/>
      <c r="G7" s="135"/>
      <c r="H7" s="137"/>
      <c r="I7" s="138"/>
      <c r="J7" s="100"/>
      <c r="K7" s="6"/>
      <c r="L7" s="6"/>
      <c r="M7" s="6"/>
    </row>
    <row r="8" spans="1:10" ht="35.25" customHeight="1">
      <c r="A8" s="118">
        <v>53643</v>
      </c>
      <c r="B8" s="142" t="s">
        <v>71</v>
      </c>
      <c r="C8" s="76" t="s">
        <v>70</v>
      </c>
      <c r="D8" s="76" t="s">
        <v>74</v>
      </c>
      <c r="E8" s="77">
        <f>C8*3</f>
        <v>45</v>
      </c>
      <c r="F8" s="133"/>
      <c r="G8" s="134"/>
      <c r="H8" s="81">
        <v>0</v>
      </c>
      <c r="I8" s="95">
        <f>E8*H8</f>
        <v>0</v>
      </c>
      <c r="J8" s="104"/>
    </row>
    <row r="9" spans="1:10" ht="25.5">
      <c r="A9" s="118">
        <v>55616</v>
      </c>
      <c r="B9" s="141" t="s">
        <v>76</v>
      </c>
      <c r="C9" s="78" t="s">
        <v>72</v>
      </c>
      <c r="D9" s="78" t="s">
        <v>75</v>
      </c>
      <c r="E9" s="77">
        <f aca="true" t="shared" si="0" ref="E9:E23">C9*3</f>
        <v>24</v>
      </c>
      <c r="F9" s="133"/>
      <c r="G9" s="134"/>
      <c r="H9" s="81">
        <v>0</v>
      </c>
      <c r="I9" s="95">
        <f aca="true" t="shared" si="1" ref="I9:I23">E9*H9</f>
        <v>0</v>
      </c>
      <c r="J9" s="104"/>
    </row>
    <row r="10" spans="1:10" ht="12.75">
      <c r="A10" s="118">
        <v>53640</v>
      </c>
      <c r="B10" s="144" t="s">
        <v>77</v>
      </c>
      <c r="C10" s="78" t="s">
        <v>78</v>
      </c>
      <c r="D10" s="78" t="s">
        <v>79</v>
      </c>
      <c r="E10" s="77">
        <f t="shared" si="0"/>
        <v>1500</v>
      </c>
      <c r="F10" s="133"/>
      <c r="G10" s="134"/>
      <c r="H10" s="81">
        <v>0</v>
      </c>
      <c r="I10" s="95">
        <f t="shared" si="1"/>
        <v>0</v>
      </c>
      <c r="J10" s="104"/>
    </row>
    <row r="11" spans="1:10" ht="12.75">
      <c r="A11" s="48">
        <v>59850</v>
      </c>
      <c r="B11" s="144" t="s">
        <v>80</v>
      </c>
      <c r="C11" s="78" t="s">
        <v>81</v>
      </c>
      <c r="D11" s="78" t="s">
        <v>82</v>
      </c>
      <c r="E11" s="77">
        <f t="shared" si="0"/>
        <v>375</v>
      </c>
      <c r="F11" s="133"/>
      <c r="G11" s="134"/>
      <c r="H11" s="81">
        <v>0</v>
      </c>
      <c r="I11" s="95">
        <f t="shared" si="1"/>
        <v>0</v>
      </c>
      <c r="J11" s="104"/>
    </row>
    <row r="12" spans="1:10" ht="25.5">
      <c r="A12" s="48">
        <v>11418</v>
      </c>
      <c r="B12" s="141" t="s">
        <v>83</v>
      </c>
      <c r="C12" s="78" t="s">
        <v>78</v>
      </c>
      <c r="D12" s="78" t="s">
        <v>82</v>
      </c>
      <c r="E12" s="77">
        <f t="shared" si="0"/>
        <v>1500</v>
      </c>
      <c r="F12" s="133"/>
      <c r="G12" s="134"/>
      <c r="H12" s="81">
        <v>0</v>
      </c>
      <c r="I12" s="95">
        <f t="shared" si="1"/>
        <v>0</v>
      </c>
      <c r="J12" s="104"/>
    </row>
    <row r="13" spans="1:10" ht="38.25">
      <c r="A13" s="118">
        <v>67902</v>
      </c>
      <c r="B13" s="141" t="s">
        <v>84</v>
      </c>
      <c r="C13" s="78" t="s">
        <v>85</v>
      </c>
      <c r="D13" s="78" t="s">
        <v>82</v>
      </c>
      <c r="E13" s="77">
        <f t="shared" si="0"/>
        <v>18</v>
      </c>
      <c r="F13" s="133"/>
      <c r="G13" s="134"/>
      <c r="H13" s="81">
        <v>0</v>
      </c>
      <c r="I13" s="95">
        <f t="shared" si="1"/>
        <v>0</v>
      </c>
      <c r="J13" s="104"/>
    </row>
    <row r="14" spans="1:10" ht="38.25">
      <c r="A14" s="118">
        <v>15801</v>
      </c>
      <c r="B14" s="141" t="s">
        <v>86</v>
      </c>
      <c r="C14" s="78" t="s">
        <v>87</v>
      </c>
      <c r="D14" s="78" t="s">
        <v>88</v>
      </c>
      <c r="E14" s="77">
        <f t="shared" si="0"/>
        <v>36</v>
      </c>
      <c r="F14" s="133"/>
      <c r="G14" s="134"/>
      <c r="H14" s="81">
        <v>0</v>
      </c>
      <c r="I14" s="95">
        <f t="shared" si="1"/>
        <v>0</v>
      </c>
      <c r="J14" s="104"/>
    </row>
    <row r="15" spans="1:10" ht="51">
      <c r="A15" s="118">
        <v>52323</v>
      </c>
      <c r="B15" s="141" t="s">
        <v>89</v>
      </c>
      <c r="C15" s="78" t="s">
        <v>21</v>
      </c>
      <c r="D15" s="78" t="s">
        <v>88</v>
      </c>
      <c r="E15" s="77">
        <f t="shared" si="0"/>
        <v>90</v>
      </c>
      <c r="F15" s="133"/>
      <c r="G15" s="134"/>
      <c r="H15" s="81">
        <v>0</v>
      </c>
      <c r="I15" s="95">
        <f t="shared" si="1"/>
        <v>0</v>
      </c>
      <c r="J15" s="104"/>
    </row>
    <row r="16" spans="1:10" ht="51">
      <c r="A16" s="48" t="s">
        <v>42</v>
      </c>
      <c r="B16" s="141" t="s">
        <v>90</v>
      </c>
      <c r="C16" s="78" t="s">
        <v>27</v>
      </c>
      <c r="D16" s="78" t="s">
        <v>88</v>
      </c>
      <c r="E16" s="77">
        <f t="shared" si="0"/>
        <v>15</v>
      </c>
      <c r="F16" s="133"/>
      <c r="G16" s="134"/>
      <c r="H16" s="81">
        <v>0</v>
      </c>
      <c r="I16" s="95">
        <f t="shared" si="1"/>
        <v>0</v>
      </c>
      <c r="J16" s="104"/>
    </row>
    <row r="17" spans="1:10" ht="51">
      <c r="A17" s="48" t="s">
        <v>42</v>
      </c>
      <c r="B17" s="141" t="s">
        <v>91</v>
      </c>
      <c r="C17" s="78" t="s">
        <v>29</v>
      </c>
      <c r="D17" s="78" t="s">
        <v>88</v>
      </c>
      <c r="E17" s="77">
        <f t="shared" si="0"/>
        <v>30</v>
      </c>
      <c r="F17" s="133"/>
      <c r="G17" s="134"/>
      <c r="H17" s="81">
        <v>0</v>
      </c>
      <c r="I17" s="95">
        <f t="shared" si="1"/>
        <v>0</v>
      </c>
      <c r="J17" s="104"/>
    </row>
    <row r="18" spans="1:10" ht="52.5">
      <c r="A18" s="48" t="s">
        <v>42</v>
      </c>
      <c r="B18" s="141" t="s">
        <v>92</v>
      </c>
      <c r="C18" s="78" t="s">
        <v>93</v>
      </c>
      <c r="D18" s="78" t="s">
        <v>88</v>
      </c>
      <c r="E18" s="77">
        <f t="shared" si="0"/>
        <v>240</v>
      </c>
      <c r="F18" s="133"/>
      <c r="G18" s="134"/>
      <c r="H18" s="81">
        <v>0</v>
      </c>
      <c r="I18" s="95">
        <f t="shared" si="1"/>
        <v>0</v>
      </c>
      <c r="J18" s="104"/>
    </row>
    <row r="19" spans="1:10" ht="38.25">
      <c r="A19" s="48" t="s">
        <v>42</v>
      </c>
      <c r="B19" s="141" t="s">
        <v>94</v>
      </c>
      <c r="C19" s="78" t="s">
        <v>40</v>
      </c>
      <c r="D19" s="78" t="s">
        <v>88</v>
      </c>
      <c r="E19" s="77">
        <f t="shared" si="0"/>
        <v>60</v>
      </c>
      <c r="F19" s="133"/>
      <c r="G19" s="134"/>
      <c r="H19" s="81">
        <v>0</v>
      </c>
      <c r="I19" s="95">
        <f t="shared" si="1"/>
        <v>0</v>
      </c>
      <c r="J19" s="104"/>
    </row>
    <row r="20" spans="1:10" ht="38.25">
      <c r="A20" s="48" t="s">
        <v>42</v>
      </c>
      <c r="B20" s="141" t="s">
        <v>95</v>
      </c>
      <c r="C20" s="78" t="s">
        <v>25</v>
      </c>
      <c r="D20" s="78" t="s">
        <v>88</v>
      </c>
      <c r="E20" s="77">
        <f t="shared" si="0"/>
        <v>6</v>
      </c>
      <c r="F20" s="133"/>
      <c r="G20" s="134"/>
      <c r="H20" s="81">
        <v>0</v>
      </c>
      <c r="I20" s="95">
        <f t="shared" si="1"/>
        <v>0</v>
      </c>
      <c r="J20" s="104"/>
    </row>
    <row r="21" spans="1:10" ht="38.25">
      <c r="A21" s="48">
        <v>85183</v>
      </c>
      <c r="B21" s="141" t="s">
        <v>96</v>
      </c>
      <c r="C21" s="78" t="s">
        <v>25</v>
      </c>
      <c r="D21" s="78" t="s">
        <v>88</v>
      </c>
      <c r="E21" s="77">
        <f t="shared" si="0"/>
        <v>6</v>
      </c>
      <c r="F21" s="133"/>
      <c r="G21" s="134"/>
      <c r="H21" s="81">
        <v>0</v>
      </c>
      <c r="I21" s="95">
        <f t="shared" si="1"/>
        <v>0</v>
      </c>
      <c r="J21" s="104"/>
    </row>
    <row r="22" spans="1:10" ht="38.25">
      <c r="A22" s="48" t="s">
        <v>42</v>
      </c>
      <c r="B22" s="141" t="s">
        <v>97</v>
      </c>
      <c r="C22" s="78" t="s">
        <v>98</v>
      </c>
      <c r="D22" s="78" t="s">
        <v>88</v>
      </c>
      <c r="E22" s="77">
        <f t="shared" si="0"/>
        <v>3</v>
      </c>
      <c r="F22" s="133"/>
      <c r="G22" s="134"/>
      <c r="H22" s="81">
        <v>0</v>
      </c>
      <c r="I22" s="95">
        <f t="shared" si="1"/>
        <v>0</v>
      </c>
      <c r="J22" s="104"/>
    </row>
    <row r="23" spans="1:10" ht="12.75">
      <c r="A23" s="118">
        <v>80799</v>
      </c>
      <c r="B23" s="144" t="s">
        <v>99</v>
      </c>
      <c r="C23" s="78" t="s">
        <v>100</v>
      </c>
      <c r="D23" s="78" t="s">
        <v>101</v>
      </c>
      <c r="E23" s="77">
        <f t="shared" si="0"/>
        <v>180</v>
      </c>
      <c r="F23" s="133"/>
      <c r="G23" s="134"/>
      <c r="H23" s="81">
        <v>0</v>
      </c>
      <c r="I23" s="136">
        <f t="shared" si="1"/>
        <v>0</v>
      </c>
      <c r="J23" s="104"/>
    </row>
    <row r="24" spans="1:10" ht="12.75">
      <c r="A24" s="118"/>
      <c r="B24" s="146"/>
      <c r="C24" s="147"/>
      <c r="D24" s="147"/>
      <c r="E24" s="148"/>
      <c r="F24" s="149"/>
      <c r="G24" s="150"/>
      <c r="H24" s="151"/>
      <c r="I24" s="14"/>
      <c r="J24" s="104"/>
    </row>
    <row r="25" spans="1:10" ht="18" customHeight="1">
      <c r="A25" s="118"/>
      <c r="B25" s="114" t="s">
        <v>31</v>
      </c>
      <c r="C25" s="86"/>
      <c r="D25" s="86"/>
      <c r="E25" s="87"/>
      <c r="F25" s="59"/>
      <c r="G25" s="60"/>
      <c r="H25" s="82"/>
      <c r="I25" s="96"/>
      <c r="J25" s="104"/>
    </row>
    <row r="26" spans="1:10" ht="12.75">
      <c r="A26" s="118"/>
      <c r="B26" s="115"/>
      <c r="C26" s="47"/>
      <c r="D26" s="47"/>
      <c r="E26" s="21"/>
      <c r="F26" s="15"/>
      <c r="G26" s="16"/>
      <c r="H26" s="83"/>
      <c r="I26" s="97"/>
      <c r="J26" s="104"/>
    </row>
    <row r="27" spans="1:10" ht="12.75">
      <c r="A27" s="118"/>
      <c r="B27" s="116"/>
      <c r="C27" s="61"/>
      <c r="D27" s="61"/>
      <c r="E27" s="63"/>
      <c r="F27" s="64"/>
      <c r="G27" s="65"/>
      <c r="H27" s="84"/>
      <c r="I27" s="69"/>
      <c r="J27" s="104"/>
    </row>
    <row r="28" spans="1:10" ht="12.75">
      <c r="A28" s="118"/>
      <c r="B28" s="117" t="s">
        <v>49</v>
      </c>
      <c r="C28" s="23"/>
      <c r="D28" s="23"/>
      <c r="E28" s="24"/>
      <c r="F28" s="26"/>
      <c r="G28" s="12"/>
      <c r="H28" s="13"/>
      <c r="I28" s="98"/>
      <c r="J28" s="105">
        <f>SUM(I8:I23)</f>
        <v>0</v>
      </c>
    </row>
    <row r="29" spans="1:35" ht="12.75">
      <c r="A29" s="118"/>
      <c r="B29" s="39" t="s">
        <v>7</v>
      </c>
      <c r="C29" s="39"/>
      <c r="D29" s="39"/>
      <c r="E29" s="39"/>
      <c r="F29" s="40"/>
      <c r="G29" s="41"/>
      <c r="H29" s="42"/>
      <c r="I29" s="42"/>
      <c r="J29" s="4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59" s="8" customFormat="1" ht="12.75">
      <c r="A30" s="118"/>
      <c r="B30" s="36" t="s">
        <v>2</v>
      </c>
      <c r="C30" s="36"/>
      <c r="D30" s="36"/>
      <c r="E30" s="36"/>
      <c r="F30" s="37"/>
      <c r="G30" s="37"/>
      <c r="H30" s="14"/>
      <c r="I30" s="14"/>
      <c r="J30" s="27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10" s="3" customFormat="1" ht="12.75">
      <c r="A31" s="118"/>
      <c r="B31" s="19" t="s">
        <v>3</v>
      </c>
      <c r="C31" s="19"/>
      <c r="D31" s="19"/>
      <c r="E31" s="19"/>
      <c r="F31" s="9"/>
      <c r="G31" s="9"/>
      <c r="H31" s="13"/>
      <c r="I31" s="13"/>
      <c r="J31" s="28">
        <f>SUM(J29:J30)</f>
        <v>0</v>
      </c>
    </row>
    <row r="32" spans="1:10" s="3" customFormat="1" ht="12.75">
      <c r="A32" s="118"/>
      <c r="B32" s="19" t="s">
        <v>12</v>
      </c>
      <c r="C32" s="19"/>
      <c r="D32" s="19"/>
      <c r="E32" s="19"/>
      <c r="F32" s="9"/>
      <c r="G32" s="9"/>
      <c r="H32" s="13"/>
      <c r="I32" s="13"/>
      <c r="J32" s="28">
        <v>0</v>
      </c>
    </row>
    <row r="33" spans="1:10" s="3" customFormat="1" ht="12.75" customHeight="1">
      <c r="A33" s="118"/>
      <c r="B33" s="203"/>
      <c r="C33" s="204"/>
      <c r="D33" s="204"/>
      <c r="E33" s="204"/>
      <c r="F33" s="204"/>
      <c r="G33" s="204"/>
      <c r="H33" s="204"/>
      <c r="I33" s="108"/>
      <c r="J33" s="106"/>
    </row>
    <row r="34" spans="2:10" ht="24" customHeight="1">
      <c r="B34" s="19" t="s">
        <v>131</v>
      </c>
      <c r="C34" s="44"/>
      <c r="D34" s="44"/>
      <c r="E34" s="44"/>
      <c r="F34" s="45"/>
      <c r="G34" s="48"/>
      <c r="H34" s="48"/>
      <c r="I34" s="10" t="s">
        <v>13</v>
      </c>
      <c r="J34" s="107"/>
    </row>
  </sheetData>
  <sheetProtection/>
  <mergeCells count="4">
    <mergeCell ref="B1:I1"/>
    <mergeCell ref="B2:J2"/>
    <mergeCell ref="B5:B6"/>
    <mergeCell ref="B33:H33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29"/>
  <sheetViews>
    <sheetView view="pageBreakPreview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41.421875" style="1" customWidth="1"/>
    <col min="2" max="2" width="11.140625" style="1" customWidth="1"/>
    <col min="3" max="3" width="10.7109375" style="1" bestFit="1" customWidth="1"/>
    <col min="4" max="4" width="21.57421875" style="1" customWidth="1"/>
    <col min="5" max="5" width="19.28125" style="1" customWidth="1"/>
    <col min="6" max="6" width="17.7109375" style="1" customWidth="1"/>
    <col min="7" max="7" width="23.7109375" style="1" customWidth="1"/>
    <col min="8" max="8" width="27.140625" style="1" customWidth="1"/>
    <col min="9" max="9" width="20.7109375" style="1" customWidth="1"/>
    <col min="10" max="16384" width="9.140625" style="1" customWidth="1"/>
  </cols>
  <sheetData>
    <row r="1" spans="1:11" ht="100.5" customHeight="1">
      <c r="A1" s="198" t="s">
        <v>139</v>
      </c>
      <c r="B1" s="199"/>
      <c r="C1" s="199"/>
      <c r="D1" s="199"/>
      <c r="E1" s="199"/>
      <c r="F1" s="199"/>
      <c r="G1" s="199"/>
      <c r="H1" s="111"/>
      <c r="I1" s="2"/>
      <c r="J1" s="2"/>
      <c r="K1" s="2"/>
    </row>
    <row r="2" spans="1:11" ht="39.75" customHeight="1">
      <c r="A2" s="207" t="s">
        <v>102</v>
      </c>
      <c r="B2" s="207"/>
      <c r="C2" s="207"/>
      <c r="D2" s="207"/>
      <c r="E2" s="207"/>
      <c r="F2" s="207"/>
      <c r="G2" s="207"/>
      <c r="H2" s="125"/>
      <c r="I2" s="2"/>
      <c r="J2" s="2"/>
      <c r="K2" s="2"/>
    </row>
    <row r="3" spans="1:11" s="5" customFormat="1" ht="15" customHeight="1">
      <c r="A3" s="210" t="s">
        <v>0</v>
      </c>
      <c r="B3" s="210"/>
      <c r="C3" s="210"/>
      <c r="D3" s="210"/>
      <c r="E3" s="210"/>
      <c r="F3" s="210"/>
      <c r="G3" s="210"/>
      <c r="H3" s="130"/>
      <c r="I3" s="6"/>
      <c r="J3" s="6"/>
      <c r="K3" s="6"/>
    </row>
    <row r="4" spans="1:11" s="5" customFormat="1" ht="15">
      <c r="A4" s="29" t="s">
        <v>14</v>
      </c>
      <c r="B4" s="30"/>
      <c r="C4" s="30"/>
      <c r="D4" s="30"/>
      <c r="E4" s="31"/>
      <c r="F4" s="31"/>
      <c r="G4" s="31"/>
      <c r="H4" s="100"/>
      <c r="I4" s="6"/>
      <c r="J4" s="6"/>
      <c r="K4" s="6"/>
    </row>
    <row r="5" spans="1:8" s="4" customFormat="1" ht="50.25" customHeight="1">
      <c r="A5" s="7" t="s">
        <v>1</v>
      </c>
      <c r="B5" s="11" t="s">
        <v>4</v>
      </c>
      <c r="C5" s="214" t="s">
        <v>9</v>
      </c>
      <c r="D5" s="216"/>
      <c r="E5" s="217"/>
      <c r="F5" s="7" t="s">
        <v>5</v>
      </c>
      <c r="G5" s="49" t="s">
        <v>104</v>
      </c>
      <c r="H5" s="101"/>
    </row>
    <row r="6" spans="1:8" s="4" customFormat="1" ht="44.25" customHeight="1">
      <c r="A6" s="218" t="s">
        <v>103</v>
      </c>
      <c r="B6" s="220">
        <v>1</v>
      </c>
      <c r="C6" s="214"/>
      <c r="D6" s="216"/>
      <c r="E6" s="217"/>
      <c r="F6" s="18"/>
      <c r="G6" s="91">
        <f>B6*F6*36</f>
        <v>0</v>
      </c>
      <c r="H6" s="101"/>
    </row>
    <row r="7" spans="1:8" s="4" customFormat="1" ht="20.25" customHeight="1">
      <c r="A7" s="219"/>
      <c r="B7" s="221"/>
      <c r="C7" s="213"/>
      <c r="D7" s="213"/>
      <c r="E7" s="213"/>
      <c r="F7" s="213"/>
      <c r="G7" s="213"/>
      <c r="H7" s="101"/>
    </row>
    <row r="8" spans="1:8" s="4" customFormat="1" ht="12.75">
      <c r="A8" s="89"/>
      <c r="B8" s="88"/>
      <c r="C8" s="49"/>
      <c r="D8" s="50"/>
      <c r="E8" s="51"/>
      <c r="F8" s="18"/>
      <c r="G8" s="91">
        <f>B8*F8*24</f>
        <v>0</v>
      </c>
      <c r="H8" s="101"/>
    </row>
    <row r="9" spans="1:8" s="4" customFormat="1" ht="12.75">
      <c r="A9" s="90"/>
      <c r="B9" s="88"/>
      <c r="C9" s="49"/>
      <c r="D9" s="50"/>
      <c r="E9" s="51"/>
      <c r="F9" s="18"/>
      <c r="G9" s="91">
        <f>B9*F9*24</f>
        <v>0</v>
      </c>
      <c r="H9" s="101"/>
    </row>
    <row r="10" spans="1:8" ht="24">
      <c r="A10" s="90" t="s">
        <v>19</v>
      </c>
      <c r="B10" s="88"/>
      <c r="C10" s="214"/>
      <c r="D10" s="215"/>
      <c r="E10" s="215"/>
      <c r="F10" s="53"/>
      <c r="G10" s="53"/>
      <c r="H10" s="102"/>
    </row>
    <row r="11" spans="1:8" ht="20.25" customHeight="1">
      <c r="A11" s="66" t="s">
        <v>17</v>
      </c>
      <c r="B11" s="67"/>
      <c r="C11" s="68"/>
      <c r="D11" s="52"/>
      <c r="E11" s="52"/>
      <c r="F11" s="53"/>
      <c r="G11" s="69"/>
      <c r="H11" s="103">
        <f>SUM(G6:G9)</f>
        <v>0</v>
      </c>
    </row>
    <row r="12" spans="1:11" s="5" customFormat="1" ht="15">
      <c r="A12" s="32" t="s">
        <v>6</v>
      </c>
      <c r="B12" s="33"/>
      <c r="C12" s="33"/>
      <c r="D12" s="33"/>
      <c r="E12" s="34"/>
      <c r="F12" s="34"/>
      <c r="G12" s="92"/>
      <c r="H12" s="100"/>
      <c r="I12" s="6"/>
      <c r="J12" s="6"/>
      <c r="K12" s="6"/>
    </row>
    <row r="13" spans="1:11" s="5" customFormat="1" ht="34.5" customHeight="1">
      <c r="A13" s="205" t="s">
        <v>20</v>
      </c>
      <c r="B13" s="46" t="s">
        <v>15</v>
      </c>
      <c r="C13" s="20"/>
      <c r="D13" s="15"/>
      <c r="E13" s="16"/>
      <c r="F13" s="17"/>
      <c r="G13" s="93"/>
      <c r="H13" s="100"/>
      <c r="I13" s="6"/>
      <c r="J13" s="6"/>
      <c r="K13" s="6"/>
    </row>
    <row r="14" spans="1:11" s="5" customFormat="1" ht="24.75" customHeight="1">
      <c r="A14" s="206"/>
      <c r="B14" s="110" t="s">
        <v>23</v>
      </c>
      <c r="C14" s="72" t="s">
        <v>33</v>
      </c>
      <c r="D14" s="152" t="s">
        <v>8</v>
      </c>
      <c r="E14" s="57" t="s">
        <v>11</v>
      </c>
      <c r="F14" s="58" t="s">
        <v>16</v>
      </c>
      <c r="G14" s="94" t="s">
        <v>36</v>
      </c>
      <c r="H14" s="100"/>
      <c r="I14" s="6"/>
      <c r="J14" s="6"/>
      <c r="K14" s="6"/>
    </row>
    <row r="15" spans="1:11" s="5" customFormat="1" ht="33.75" customHeight="1">
      <c r="A15" s="71"/>
      <c r="B15" s="72" t="s">
        <v>35</v>
      </c>
      <c r="C15" s="140"/>
      <c r="D15" s="135"/>
      <c r="E15" s="135"/>
      <c r="F15" s="155"/>
      <c r="G15" s="70"/>
      <c r="H15" s="100"/>
      <c r="I15" s="6"/>
      <c r="J15" s="6"/>
      <c r="K15" s="6"/>
    </row>
    <row r="16" spans="1:8" ht="50.25" customHeight="1">
      <c r="A16" s="75" t="s">
        <v>105</v>
      </c>
      <c r="B16" s="76" t="s">
        <v>24</v>
      </c>
      <c r="C16" s="153">
        <v>300</v>
      </c>
      <c r="D16" s="133"/>
      <c r="E16" s="134"/>
      <c r="F16" s="156">
        <v>0</v>
      </c>
      <c r="G16" s="95">
        <f>C16*F16</f>
        <v>0</v>
      </c>
      <c r="H16" s="104"/>
    </row>
    <row r="17" spans="1:8" ht="12.75">
      <c r="A17" s="78"/>
      <c r="B17" s="78"/>
      <c r="C17" s="154"/>
      <c r="D17" s="133"/>
      <c r="E17" s="134"/>
      <c r="F17" s="156"/>
      <c r="G17" s="136"/>
      <c r="H17" s="104"/>
    </row>
    <row r="18" spans="1:8" ht="12.75">
      <c r="A18" s="78"/>
      <c r="B18" s="78"/>
      <c r="C18" s="154"/>
      <c r="D18" s="133"/>
      <c r="E18" s="134"/>
      <c r="F18" s="156"/>
      <c r="G18" s="136"/>
      <c r="H18" s="104"/>
    </row>
    <row r="19" spans="1:8" ht="12.75">
      <c r="A19" s="78"/>
      <c r="B19" s="78"/>
      <c r="C19" s="154"/>
      <c r="D19" s="133"/>
      <c r="E19" s="134"/>
      <c r="F19" s="156"/>
      <c r="G19" s="136"/>
      <c r="H19" s="104"/>
    </row>
    <row r="20" spans="1:8" ht="18" customHeight="1">
      <c r="A20" s="85" t="s">
        <v>31</v>
      </c>
      <c r="B20" s="86"/>
      <c r="C20" s="73"/>
      <c r="D20" s="59"/>
      <c r="E20" s="60"/>
      <c r="F20" s="82"/>
      <c r="G20" s="96"/>
      <c r="H20" s="104"/>
    </row>
    <row r="21" spans="1:8" ht="12.75">
      <c r="A21" s="55"/>
      <c r="B21" s="47"/>
      <c r="C21" s="54"/>
      <c r="D21" s="15"/>
      <c r="E21" s="16"/>
      <c r="F21" s="83"/>
      <c r="G21" s="97"/>
      <c r="H21" s="104"/>
    </row>
    <row r="22" spans="1:8" ht="12.75">
      <c r="A22" s="56"/>
      <c r="B22" s="61"/>
      <c r="C22" s="62"/>
      <c r="D22" s="64"/>
      <c r="E22" s="65"/>
      <c r="F22" s="84"/>
      <c r="G22" s="69"/>
      <c r="H22" s="104"/>
    </row>
    <row r="23" spans="1:8" ht="12.75">
      <c r="A23" s="22" t="s">
        <v>49</v>
      </c>
      <c r="B23" s="23"/>
      <c r="C23" s="25"/>
      <c r="D23" s="26"/>
      <c r="E23" s="12"/>
      <c r="F23" s="13"/>
      <c r="G23" s="98"/>
      <c r="H23" s="105">
        <f>SUM(G16:G20)</f>
        <v>0</v>
      </c>
    </row>
    <row r="24" spans="1:33" ht="12.75">
      <c r="A24" s="38" t="s">
        <v>7</v>
      </c>
      <c r="B24" s="39"/>
      <c r="C24" s="39"/>
      <c r="D24" s="40"/>
      <c r="E24" s="41"/>
      <c r="F24" s="42"/>
      <c r="G24" s="42"/>
      <c r="H24" s="43">
        <f>H11+H23</f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57" s="8" customFormat="1" ht="12.75">
      <c r="A25" s="35" t="s">
        <v>2</v>
      </c>
      <c r="B25" s="36"/>
      <c r="C25" s="36"/>
      <c r="D25" s="37"/>
      <c r="E25" s="37"/>
      <c r="F25" s="14"/>
      <c r="G25" s="14"/>
      <c r="H25" s="27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  <row r="26" spans="1:8" s="3" customFormat="1" ht="12.75">
      <c r="A26" s="10" t="s">
        <v>3</v>
      </c>
      <c r="B26" s="19"/>
      <c r="C26" s="19"/>
      <c r="D26" s="9"/>
      <c r="E26" s="9"/>
      <c r="F26" s="13"/>
      <c r="G26" s="13"/>
      <c r="H26" s="28">
        <f>SUM(H24:H25)</f>
        <v>0</v>
      </c>
    </row>
    <row r="27" spans="1:8" s="3" customFormat="1" ht="12.75">
      <c r="A27" s="10" t="s">
        <v>12</v>
      </c>
      <c r="B27" s="19"/>
      <c r="C27" s="19"/>
      <c r="D27" s="9"/>
      <c r="E27" s="9"/>
      <c r="F27" s="13"/>
      <c r="G27" s="13"/>
      <c r="H27" s="28">
        <v>0</v>
      </c>
    </row>
    <row r="28" spans="1:8" s="3" customFormat="1" ht="36.75" customHeight="1">
      <c r="A28" s="203" t="s">
        <v>18</v>
      </c>
      <c r="B28" s="204"/>
      <c r="C28" s="204"/>
      <c r="D28" s="204"/>
      <c r="E28" s="204"/>
      <c r="F28" s="204"/>
      <c r="G28" s="108"/>
      <c r="H28" s="106"/>
    </row>
    <row r="29" spans="1:8" ht="24" customHeight="1">
      <c r="A29" s="10" t="s">
        <v>106</v>
      </c>
      <c r="B29" s="44"/>
      <c r="C29" s="44"/>
      <c r="D29" s="45"/>
      <c r="E29" s="48"/>
      <c r="G29" s="10" t="s">
        <v>13</v>
      </c>
      <c r="H29" s="107"/>
    </row>
  </sheetData>
  <sheetProtection/>
  <mergeCells count="11">
    <mergeCell ref="A1:G1"/>
    <mergeCell ref="C5:E5"/>
    <mergeCell ref="A6:A7"/>
    <mergeCell ref="B6:B7"/>
    <mergeCell ref="C6:E6"/>
    <mergeCell ref="C7:G7"/>
    <mergeCell ref="A2:G2"/>
    <mergeCell ref="A3:G3"/>
    <mergeCell ref="C10:E10"/>
    <mergeCell ref="A13:A14"/>
    <mergeCell ref="A28:F28"/>
  </mergeCells>
  <printOptions/>
  <pageMargins left="0.7" right="0.7" top="0.75" bottom="0.75" header="0.3" footer="0.3"/>
  <pageSetup horizontalDpi="600" verticalDpi="600" orientation="portrait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20"/>
  <sheetViews>
    <sheetView view="pageBreakPreview" zoomScaleSheetLayoutView="100" zoomScalePageLayoutView="0" workbookViewId="0" topLeftCell="A1">
      <selection activeCell="G5" sqref="G5:H7"/>
    </sheetView>
  </sheetViews>
  <sheetFormatPr defaultColWidth="9.140625" defaultRowHeight="12.75"/>
  <cols>
    <col min="1" max="1" width="9.140625" style="48" customWidth="1"/>
    <col min="2" max="2" width="41.421875" style="1" customWidth="1"/>
    <col min="3" max="3" width="11.140625" style="1" customWidth="1"/>
    <col min="4" max="4" width="9.57421875" style="1" customWidth="1"/>
    <col min="5" max="5" width="21.57421875" style="1" customWidth="1"/>
    <col min="6" max="6" width="19.28125" style="1" customWidth="1"/>
    <col min="7" max="7" width="17.7109375" style="1" customWidth="1"/>
    <col min="8" max="8" width="23.7109375" style="1" customWidth="1"/>
    <col min="9" max="9" width="27.140625" style="1" customWidth="1"/>
    <col min="10" max="10" width="20.7109375" style="1" customWidth="1"/>
    <col min="11" max="16384" width="9.140625" style="1" customWidth="1"/>
  </cols>
  <sheetData>
    <row r="1" spans="1:12" ht="65.25" customHeight="1">
      <c r="A1" s="118"/>
      <c r="B1" s="207" t="s">
        <v>140</v>
      </c>
      <c r="C1" s="207"/>
      <c r="D1" s="207"/>
      <c r="E1" s="207"/>
      <c r="F1" s="207"/>
      <c r="G1" s="207"/>
      <c r="H1" s="207"/>
      <c r="I1" s="111"/>
      <c r="J1" s="2"/>
      <c r="K1" s="2"/>
      <c r="L1" s="2"/>
    </row>
    <row r="2" spans="1:12" ht="35.25" customHeight="1">
      <c r="A2" s="118"/>
      <c r="B2" s="207" t="s">
        <v>107</v>
      </c>
      <c r="C2" s="207"/>
      <c r="D2" s="207"/>
      <c r="E2" s="207"/>
      <c r="F2" s="207"/>
      <c r="G2" s="207"/>
      <c r="H2" s="207"/>
      <c r="I2" s="125"/>
      <c r="J2" s="2"/>
      <c r="K2" s="2"/>
      <c r="L2" s="2"/>
    </row>
    <row r="3" spans="1:12" s="5" customFormat="1" ht="15" customHeight="1">
      <c r="A3" s="119"/>
      <c r="B3" s="210" t="s">
        <v>0</v>
      </c>
      <c r="C3" s="210"/>
      <c r="D3" s="210"/>
      <c r="E3" s="210"/>
      <c r="F3" s="210"/>
      <c r="G3" s="210"/>
      <c r="H3" s="210"/>
      <c r="I3" s="130"/>
      <c r="J3" s="6"/>
      <c r="K3" s="6"/>
      <c r="L3" s="6"/>
    </row>
    <row r="4" spans="1:12" s="5" customFormat="1" ht="15">
      <c r="A4" s="119"/>
      <c r="B4" s="126" t="s">
        <v>32</v>
      </c>
      <c r="C4" s="127"/>
      <c r="D4" s="127"/>
      <c r="E4" s="127"/>
      <c r="F4" s="92"/>
      <c r="G4" s="92"/>
      <c r="H4" s="92"/>
      <c r="I4" s="100"/>
      <c r="J4" s="6"/>
      <c r="K4" s="6"/>
      <c r="L4" s="6"/>
    </row>
    <row r="5" spans="1:12" s="5" customFormat="1" ht="34.5" customHeight="1">
      <c r="A5" s="119"/>
      <c r="B5" s="208" t="s">
        <v>20</v>
      </c>
      <c r="C5" s="184" t="s">
        <v>15</v>
      </c>
      <c r="D5" s="139" t="s">
        <v>10</v>
      </c>
      <c r="E5" s="133"/>
      <c r="F5" s="134"/>
      <c r="G5" s="136"/>
      <c r="H5" s="136"/>
      <c r="I5" s="100"/>
      <c r="J5" s="6"/>
      <c r="K5" s="6"/>
      <c r="L5" s="6"/>
    </row>
    <row r="6" spans="1:12" s="5" customFormat="1" ht="24.75" customHeight="1">
      <c r="A6" s="119"/>
      <c r="B6" s="209"/>
      <c r="C6" s="185" t="s">
        <v>23</v>
      </c>
      <c r="D6" s="110" t="s">
        <v>33</v>
      </c>
      <c r="E6" s="135" t="s">
        <v>8</v>
      </c>
      <c r="F6" s="135" t="s">
        <v>11</v>
      </c>
      <c r="G6" s="137" t="s">
        <v>16</v>
      </c>
      <c r="H6" s="138" t="s">
        <v>36</v>
      </c>
      <c r="I6" s="100"/>
      <c r="J6" s="6"/>
      <c r="K6" s="6"/>
      <c r="L6" s="6"/>
    </row>
    <row r="7" spans="1:12" s="5" customFormat="1" ht="48.75" customHeight="1">
      <c r="A7" s="120" t="s">
        <v>38</v>
      </c>
      <c r="B7" s="112" t="s">
        <v>37</v>
      </c>
      <c r="C7" s="72" t="s">
        <v>35</v>
      </c>
      <c r="D7" s="140" t="s">
        <v>22</v>
      </c>
      <c r="E7" s="135"/>
      <c r="F7" s="135"/>
      <c r="G7" s="137"/>
      <c r="H7" s="138"/>
      <c r="I7" s="100"/>
      <c r="J7" s="6"/>
      <c r="K7" s="6"/>
      <c r="L7" s="6"/>
    </row>
    <row r="8" spans="1:9" ht="37.5" customHeight="1">
      <c r="A8" s="118"/>
      <c r="B8" s="123" t="s">
        <v>108</v>
      </c>
      <c r="C8" s="76" t="s">
        <v>24</v>
      </c>
      <c r="D8" s="168">
        <f>C8*3</f>
        <v>300</v>
      </c>
      <c r="E8" s="133"/>
      <c r="F8" s="134"/>
      <c r="G8" s="156">
        <v>0</v>
      </c>
      <c r="H8" s="95">
        <f>D8*G8</f>
        <v>0</v>
      </c>
      <c r="I8" s="104"/>
    </row>
    <row r="9" spans="1:9" ht="12.75">
      <c r="A9" s="118"/>
      <c r="B9" s="113"/>
      <c r="C9" s="78"/>
      <c r="D9" s="168"/>
      <c r="E9" s="133"/>
      <c r="F9" s="134"/>
      <c r="G9" s="156"/>
      <c r="H9" s="95"/>
      <c r="I9" s="104"/>
    </row>
    <row r="10" spans="1:9" ht="12.75">
      <c r="A10" s="169"/>
      <c r="B10" s="170"/>
      <c r="C10" s="159"/>
      <c r="D10" s="171"/>
      <c r="E10" s="161"/>
      <c r="F10" s="162"/>
      <c r="G10" s="172"/>
      <c r="H10" s="164"/>
      <c r="I10" s="104"/>
    </row>
    <row r="11" spans="1:9" ht="18" customHeight="1">
      <c r="A11" s="118"/>
      <c r="B11" s="78" t="s">
        <v>31</v>
      </c>
      <c r="C11" s="78"/>
      <c r="D11" s="79"/>
      <c r="E11" s="133"/>
      <c r="F11" s="134"/>
      <c r="G11" s="173"/>
      <c r="H11" s="173"/>
      <c r="I11" s="104"/>
    </row>
    <row r="12" spans="1:9" ht="12.75">
      <c r="A12" s="118"/>
      <c r="B12" s="78"/>
      <c r="C12" s="78"/>
      <c r="D12" s="79"/>
      <c r="E12" s="133"/>
      <c r="F12" s="134"/>
      <c r="G12" s="174"/>
      <c r="H12" s="173"/>
      <c r="I12" s="104"/>
    </row>
    <row r="13" spans="1:9" ht="12.75">
      <c r="A13" s="118"/>
      <c r="B13" s="78"/>
      <c r="C13" s="78"/>
      <c r="D13" s="79"/>
      <c r="E13" s="133"/>
      <c r="F13" s="134"/>
      <c r="G13" s="174"/>
      <c r="H13" s="173"/>
      <c r="I13" s="104"/>
    </row>
    <row r="14" spans="1:9" ht="12.75">
      <c r="A14" s="118"/>
      <c r="B14" s="117" t="s">
        <v>49</v>
      </c>
      <c r="C14" s="23"/>
      <c r="D14" s="24"/>
      <c r="E14" s="26"/>
      <c r="F14" s="12"/>
      <c r="G14" s="13"/>
      <c r="H14" s="98"/>
      <c r="I14" s="105">
        <f>SUM(H8:H11)</f>
        <v>0</v>
      </c>
    </row>
    <row r="15" spans="1:34" ht="12.75">
      <c r="A15" s="118"/>
      <c r="B15" s="39" t="s">
        <v>7</v>
      </c>
      <c r="C15" s="39"/>
      <c r="D15" s="39"/>
      <c r="E15" s="40"/>
      <c r="F15" s="41"/>
      <c r="G15" s="42"/>
      <c r="H15" s="42"/>
      <c r="I15" s="4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58" s="8" customFormat="1" ht="12.75">
      <c r="A16" s="118"/>
      <c r="B16" s="36" t="s">
        <v>2</v>
      </c>
      <c r="C16" s="36"/>
      <c r="D16" s="36"/>
      <c r="E16" s="37"/>
      <c r="F16" s="37"/>
      <c r="G16" s="14"/>
      <c r="H16" s="14"/>
      <c r="I16" s="2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spans="1:9" s="3" customFormat="1" ht="12.75">
      <c r="A17" s="118"/>
      <c r="B17" s="19" t="s">
        <v>3</v>
      </c>
      <c r="C17" s="19"/>
      <c r="D17" s="19"/>
      <c r="E17" s="9"/>
      <c r="F17" s="9"/>
      <c r="G17" s="13"/>
      <c r="H17" s="13"/>
      <c r="I17" s="28">
        <f>SUM(I15:I16)</f>
        <v>0</v>
      </c>
    </row>
    <row r="18" spans="1:9" s="3" customFormat="1" ht="12.75">
      <c r="A18" s="118"/>
      <c r="B18" s="19" t="s">
        <v>12</v>
      </c>
      <c r="C18" s="19"/>
      <c r="D18" s="19"/>
      <c r="E18" s="9"/>
      <c r="F18" s="9"/>
      <c r="G18" s="13"/>
      <c r="H18" s="13"/>
      <c r="I18" s="28">
        <v>0</v>
      </c>
    </row>
    <row r="19" spans="1:9" s="3" customFormat="1" ht="36.75" customHeight="1">
      <c r="A19" s="118"/>
      <c r="B19" s="203" t="s">
        <v>18</v>
      </c>
      <c r="C19" s="204"/>
      <c r="D19" s="204"/>
      <c r="E19" s="204"/>
      <c r="F19" s="204"/>
      <c r="G19" s="204"/>
      <c r="H19" s="108"/>
      <c r="I19" s="106"/>
    </row>
    <row r="20" spans="2:9" ht="24" customHeight="1">
      <c r="B20" s="19" t="s">
        <v>131</v>
      </c>
      <c r="C20" s="44"/>
      <c r="D20" s="44"/>
      <c r="E20" s="45"/>
      <c r="F20" s="48"/>
      <c r="H20" s="10" t="s">
        <v>13</v>
      </c>
      <c r="I20" s="107"/>
    </row>
  </sheetData>
  <sheetProtection/>
  <mergeCells count="5">
    <mergeCell ref="B1:H1"/>
    <mergeCell ref="B2:H2"/>
    <mergeCell ref="B3:H3"/>
    <mergeCell ref="B5:B6"/>
    <mergeCell ref="B19:G19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29"/>
  <sheetViews>
    <sheetView view="pageBreakPreview" zoomScaleSheetLayoutView="100" zoomScalePageLayoutView="0" workbookViewId="0" topLeftCell="A1">
      <selection activeCell="C6" sqref="C6:E6"/>
    </sheetView>
  </sheetViews>
  <sheetFormatPr defaultColWidth="9.140625" defaultRowHeight="12.75"/>
  <cols>
    <col min="1" max="1" width="41.421875" style="1" customWidth="1"/>
    <col min="2" max="2" width="11.140625" style="1" customWidth="1"/>
    <col min="3" max="3" width="10.7109375" style="1" bestFit="1" customWidth="1"/>
    <col min="4" max="4" width="21.57421875" style="1" customWidth="1"/>
    <col min="5" max="5" width="19.28125" style="1" customWidth="1"/>
    <col min="6" max="6" width="17.7109375" style="1" customWidth="1"/>
    <col min="7" max="7" width="23.7109375" style="1" customWidth="1"/>
    <col min="8" max="8" width="27.140625" style="1" customWidth="1"/>
    <col min="9" max="9" width="20.7109375" style="1" customWidth="1"/>
    <col min="10" max="16384" width="9.140625" style="1" customWidth="1"/>
  </cols>
  <sheetData>
    <row r="1" spans="1:11" ht="100.5" customHeight="1">
      <c r="A1" s="198" t="s">
        <v>141</v>
      </c>
      <c r="B1" s="199"/>
      <c r="C1" s="199"/>
      <c r="D1" s="199"/>
      <c r="E1" s="199"/>
      <c r="F1" s="199"/>
      <c r="G1" s="199"/>
      <c r="H1" s="111"/>
      <c r="I1" s="2"/>
      <c r="J1" s="2"/>
      <c r="K1" s="2"/>
    </row>
    <row r="2" spans="1:11" ht="39.75" customHeight="1">
      <c r="A2" s="207" t="s">
        <v>109</v>
      </c>
      <c r="B2" s="207"/>
      <c r="C2" s="207"/>
      <c r="D2" s="207"/>
      <c r="E2" s="207"/>
      <c r="F2" s="207"/>
      <c r="G2" s="207"/>
      <c r="H2" s="125"/>
      <c r="I2" s="2"/>
      <c r="J2" s="2"/>
      <c r="K2" s="2"/>
    </row>
    <row r="3" spans="1:11" s="5" customFormat="1" ht="15" customHeight="1">
      <c r="A3" s="210" t="s">
        <v>0</v>
      </c>
      <c r="B3" s="210"/>
      <c r="C3" s="210"/>
      <c r="D3" s="210"/>
      <c r="E3" s="210"/>
      <c r="F3" s="210"/>
      <c r="G3" s="210"/>
      <c r="H3" s="130"/>
      <c r="I3" s="6"/>
      <c r="J3" s="6"/>
      <c r="K3" s="6"/>
    </row>
    <row r="4" spans="1:11" s="5" customFormat="1" ht="15">
      <c r="A4" s="29" t="s">
        <v>14</v>
      </c>
      <c r="B4" s="30"/>
      <c r="C4" s="30"/>
      <c r="D4" s="30"/>
      <c r="E4" s="31"/>
      <c r="F4" s="31"/>
      <c r="G4" s="31"/>
      <c r="H4" s="100"/>
      <c r="I4" s="6"/>
      <c r="J4" s="6"/>
      <c r="K4" s="6"/>
    </row>
    <row r="5" spans="1:8" s="4" customFormat="1" ht="50.25" customHeight="1">
      <c r="A5" s="7" t="s">
        <v>1</v>
      </c>
      <c r="B5" s="11" t="s">
        <v>4</v>
      </c>
      <c r="C5" s="214" t="s">
        <v>9</v>
      </c>
      <c r="D5" s="216"/>
      <c r="E5" s="217"/>
      <c r="F5" s="7" t="s">
        <v>5</v>
      </c>
      <c r="G5" s="49" t="s">
        <v>104</v>
      </c>
      <c r="H5" s="101"/>
    </row>
    <row r="6" spans="1:8" s="4" customFormat="1" ht="44.25" customHeight="1">
      <c r="A6" s="218" t="s">
        <v>110</v>
      </c>
      <c r="B6" s="220">
        <v>1</v>
      </c>
      <c r="C6" s="214"/>
      <c r="D6" s="216"/>
      <c r="E6" s="217"/>
      <c r="F6" s="18"/>
      <c r="G6" s="91">
        <f>B6*F6*36</f>
        <v>0</v>
      </c>
      <c r="H6" s="101"/>
    </row>
    <row r="7" spans="1:8" s="4" customFormat="1" ht="20.25" customHeight="1">
      <c r="A7" s="219"/>
      <c r="B7" s="221"/>
      <c r="C7" s="213"/>
      <c r="D7" s="213"/>
      <c r="E7" s="213"/>
      <c r="F7" s="213"/>
      <c r="G7" s="213"/>
      <c r="H7" s="101"/>
    </row>
    <row r="8" spans="1:8" s="4" customFormat="1" ht="12.75">
      <c r="A8" s="89"/>
      <c r="B8" s="88"/>
      <c r="C8" s="49"/>
      <c r="D8" s="50"/>
      <c r="E8" s="51"/>
      <c r="F8" s="18"/>
      <c r="G8" s="91">
        <f>B8*F8*24</f>
        <v>0</v>
      </c>
      <c r="H8" s="101"/>
    </row>
    <row r="9" spans="1:8" s="4" customFormat="1" ht="12.75">
      <c r="A9" s="90"/>
      <c r="B9" s="88"/>
      <c r="C9" s="49"/>
      <c r="D9" s="50"/>
      <c r="E9" s="51"/>
      <c r="F9" s="18"/>
      <c r="G9" s="91">
        <f>B9*F9*24</f>
        <v>0</v>
      </c>
      <c r="H9" s="101"/>
    </row>
    <row r="10" spans="1:8" ht="33" customHeight="1">
      <c r="A10" s="90" t="s">
        <v>19</v>
      </c>
      <c r="B10" s="88"/>
      <c r="C10" s="214"/>
      <c r="D10" s="215"/>
      <c r="E10" s="215"/>
      <c r="F10" s="53"/>
      <c r="G10" s="53"/>
      <c r="H10" s="102"/>
    </row>
    <row r="11" spans="1:8" ht="20.25" customHeight="1">
      <c r="A11" s="66" t="s">
        <v>17</v>
      </c>
      <c r="B11" s="67"/>
      <c r="C11" s="68"/>
      <c r="D11" s="52"/>
      <c r="E11" s="52"/>
      <c r="F11" s="53"/>
      <c r="G11" s="69"/>
      <c r="H11" s="103">
        <f>SUM(G6:G9)</f>
        <v>0</v>
      </c>
    </row>
    <row r="12" spans="1:11" s="5" customFormat="1" ht="15">
      <c r="A12" s="32" t="s">
        <v>6</v>
      </c>
      <c r="B12" s="33"/>
      <c r="C12" s="33"/>
      <c r="D12" s="33"/>
      <c r="E12" s="34"/>
      <c r="F12" s="34"/>
      <c r="G12" s="92"/>
      <c r="H12" s="100"/>
      <c r="I12" s="6"/>
      <c r="J12" s="6"/>
      <c r="K12" s="6"/>
    </row>
    <row r="13" spans="1:11" s="5" customFormat="1" ht="34.5" customHeight="1">
      <c r="A13" s="205" t="s">
        <v>20</v>
      </c>
      <c r="B13" s="46" t="s">
        <v>15</v>
      </c>
      <c r="C13" s="20"/>
      <c r="D13" s="15"/>
      <c r="E13" s="16"/>
      <c r="F13" s="17"/>
      <c r="G13" s="93"/>
      <c r="H13" s="100"/>
      <c r="I13" s="6"/>
      <c r="J13" s="6"/>
      <c r="K13" s="6"/>
    </row>
    <row r="14" spans="1:11" s="5" customFormat="1" ht="24.75" customHeight="1">
      <c r="A14" s="206"/>
      <c r="B14" s="110" t="s">
        <v>23</v>
      </c>
      <c r="C14" s="72" t="s">
        <v>33</v>
      </c>
      <c r="D14" s="152" t="s">
        <v>8</v>
      </c>
      <c r="E14" s="57" t="s">
        <v>11</v>
      </c>
      <c r="F14" s="58" t="s">
        <v>16</v>
      </c>
      <c r="G14" s="94" t="s">
        <v>36</v>
      </c>
      <c r="H14" s="100"/>
      <c r="I14" s="6"/>
      <c r="J14" s="6"/>
      <c r="K14" s="6"/>
    </row>
    <row r="15" spans="1:11" s="5" customFormat="1" ht="33.75" customHeight="1">
      <c r="A15" s="71"/>
      <c r="B15" s="72" t="s">
        <v>35</v>
      </c>
      <c r="C15" s="140"/>
      <c r="D15" s="135"/>
      <c r="E15" s="135"/>
      <c r="F15" s="155"/>
      <c r="G15" s="70"/>
      <c r="H15" s="100"/>
      <c r="I15" s="6"/>
      <c r="J15" s="6"/>
      <c r="K15" s="6"/>
    </row>
    <row r="16" spans="1:8" ht="50.25" customHeight="1">
      <c r="A16" s="75" t="s">
        <v>105</v>
      </c>
      <c r="B16" s="76" t="s">
        <v>111</v>
      </c>
      <c r="C16" s="153">
        <f>B16*3</f>
        <v>750</v>
      </c>
      <c r="D16" s="133"/>
      <c r="E16" s="134"/>
      <c r="F16" s="156">
        <v>0</v>
      </c>
      <c r="G16" s="95">
        <f>C16*F16</f>
        <v>0</v>
      </c>
      <c r="H16" s="104"/>
    </row>
    <row r="17" spans="1:8" ht="12.75">
      <c r="A17" s="78"/>
      <c r="B17" s="78"/>
      <c r="C17" s="154"/>
      <c r="D17" s="133"/>
      <c r="E17" s="134"/>
      <c r="F17" s="156"/>
      <c r="G17" s="136"/>
      <c r="H17" s="104"/>
    </row>
    <row r="18" spans="1:8" ht="12.75">
      <c r="A18" s="78"/>
      <c r="B18" s="78"/>
      <c r="C18" s="154"/>
      <c r="D18" s="133"/>
      <c r="E18" s="134"/>
      <c r="F18" s="156"/>
      <c r="G18" s="136"/>
      <c r="H18" s="104"/>
    </row>
    <row r="19" spans="1:8" ht="12.75">
      <c r="A19" s="78"/>
      <c r="B19" s="78"/>
      <c r="C19" s="154"/>
      <c r="D19" s="133"/>
      <c r="E19" s="134"/>
      <c r="F19" s="156"/>
      <c r="G19" s="136"/>
      <c r="H19" s="104"/>
    </row>
    <row r="20" spans="1:8" ht="18" customHeight="1">
      <c r="A20" s="78" t="s">
        <v>31</v>
      </c>
      <c r="B20" s="78"/>
      <c r="C20" s="192"/>
      <c r="D20" s="133"/>
      <c r="E20" s="134"/>
      <c r="F20" s="173"/>
      <c r="G20" s="173"/>
      <c r="H20" s="104"/>
    </row>
    <row r="21" spans="1:8" ht="12.75">
      <c r="A21" s="78"/>
      <c r="B21" s="78"/>
      <c r="C21" s="192"/>
      <c r="D21" s="133"/>
      <c r="E21" s="134"/>
      <c r="F21" s="174"/>
      <c r="G21" s="173"/>
      <c r="H21" s="104"/>
    </row>
    <row r="22" spans="1:8" ht="12.75">
      <c r="A22" s="186"/>
      <c r="B22" s="187"/>
      <c r="C22" s="188"/>
      <c r="D22" s="189"/>
      <c r="E22" s="190"/>
      <c r="F22" s="191"/>
      <c r="G22" s="69"/>
      <c r="H22" s="104"/>
    </row>
    <row r="23" spans="1:8" ht="12.75">
      <c r="A23" s="22" t="s">
        <v>49</v>
      </c>
      <c r="B23" s="23"/>
      <c r="C23" s="25"/>
      <c r="D23" s="26"/>
      <c r="E23" s="12"/>
      <c r="F23" s="13"/>
      <c r="G23" s="98"/>
      <c r="H23" s="105">
        <f>SUM(G16:G20)</f>
        <v>0</v>
      </c>
    </row>
    <row r="24" spans="1:33" ht="12.75">
      <c r="A24" s="38" t="s">
        <v>7</v>
      </c>
      <c r="B24" s="39"/>
      <c r="C24" s="39"/>
      <c r="D24" s="40"/>
      <c r="E24" s="41"/>
      <c r="F24" s="42"/>
      <c r="G24" s="42"/>
      <c r="H24" s="43">
        <f>H11+H23</f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57" s="8" customFormat="1" ht="12.75">
      <c r="A25" s="35" t="s">
        <v>2</v>
      </c>
      <c r="B25" s="36"/>
      <c r="C25" s="36"/>
      <c r="D25" s="37"/>
      <c r="E25" s="37"/>
      <c r="F25" s="14"/>
      <c r="G25" s="14"/>
      <c r="H25" s="27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  <row r="26" spans="1:8" s="3" customFormat="1" ht="12.75">
      <c r="A26" s="10" t="s">
        <v>3</v>
      </c>
      <c r="B26" s="19"/>
      <c r="C26" s="19"/>
      <c r="D26" s="9"/>
      <c r="E26" s="9"/>
      <c r="F26" s="13"/>
      <c r="G26" s="13"/>
      <c r="H26" s="28">
        <f>SUM(H24:H25)</f>
        <v>0</v>
      </c>
    </row>
    <row r="27" spans="1:8" s="3" customFormat="1" ht="12.75">
      <c r="A27" s="10" t="s">
        <v>12</v>
      </c>
      <c r="B27" s="19"/>
      <c r="C27" s="19"/>
      <c r="D27" s="9"/>
      <c r="E27" s="9"/>
      <c r="F27" s="13"/>
      <c r="G27" s="13"/>
      <c r="H27" s="28">
        <v>0</v>
      </c>
    </row>
    <row r="28" spans="1:8" s="3" customFormat="1" ht="36.75" customHeight="1">
      <c r="A28" s="203" t="s">
        <v>18</v>
      </c>
      <c r="B28" s="204"/>
      <c r="C28" s="204"/>
      <c r="D28" s="204"/>
      <c r="E28" s="204"/>
      <c r="F28" s="204"/>
      <c r="G28" s="108"/>
      <c r="H28" s="106"/>
    </row>
    <row r="29" spans="1:8" ht="24" customHeight="1">
      <c r="A29" s="10" t="s">
        <v>106</v>
      </c>
      <c r="B29" s="44"/>
      <c r="C29" s="44"/>
      <c r="D29" s="45"/>
      <c r="E29" s="48"/>
      <c r="G29" s="10" t="s">
        <v>13</v>
      </c>
      <c r="H29" s="107"/>
    </row>
  </sheetData>
  <sheetProtection/>
  <mergeCells count="11">
    <mergeCell ref="C10:E10"/>
    <mergeCell ref="A13:A14"/>
    <mergeCell ref="A28:F28"/>
    <mergeCell ref="A1:G1"/>
    <mergeCell ref="A2:G2"/>
    <mergeCell ref="A3:G3"/>
    <mergeCell ref="C5:E5"/>
    <mergeCell ref="A6:A7"/>
    <mergeCell ref="B6:B7"/>
    <mergeCell ref="C6:E6"/>
    <mergeCell ref="C7:G7"/>
  </mergeCells>
  <printOptions/>
  <pageMargins left="0.7" right="0.7" top="0.75" bottom="0.75" header="0.3" footer="0.3"/>
  <pageSetup horizontalDpi="600" verticalDpi="600" orientation="portrait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21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2.75"/>
  <cols>
    <col min="1" max="1" width="9.140625" style="48" customWidth="1"/>
    <col min="2" max="2" width="41.421875" style="1" customWidth="1"/>
    <col min="3" max="3" width="11.140625" style="1" customWidth="1"/>
    <col min="4" max="4" width="9.57421875" style="1" customWidth="1"/>
    <col min="5" max="5" width="21.57421875" style="1" customWidth="1"/>
    <col min="6" max="6" width="19.28125" style="1" customWidth="1"/>
    <col min="7" max="7" width="17.7109375" style="1" customWidth="1"/>
    <col min="8" max="8" width="23.7109375" style="1" customWidth="1"/>
    <col min="9" max="9" width="27.140625" style="1" customWidth="1"/>
    <col min="10" max="10" width="20.7109375" style="1" customWidth="1"/>
    <col min="11" max="16384" width="9.140625" style="1" customWidth="1"/>
  </cols>
  <sheetData>
    <row r="1" spans="1:12" ht="66.75" customHeight="1">
      <c r="A1" s="118"/>
      <c r="B1" s="207" t="s">
        <v>142</v>
      </c>
      <c r="C1" s="207"/>
      <c r="D1" s="207"/>
      <c r="E1" s="207"/>
      <c r="F1" s="207"/>
      <c r="G1" s="207"/>
      <c r="H1" s="207"/>
      <c r="I1" s="111"/>
      <c r="J1" s="2"/>
      <c r="K1" s="2"/>
      <c r="L1" s="2"/>
    </row>
    <row r="2" spans="1:12" ht="23.25" customHeight="1">
      <c r="A2" s="118"/>
      <c r="B2" s="207" t="s">
        <v>112</v>
      </c>
      <c r="C2" s="207"/>
      <c r="D2" s="207"/>
      <c r="E2" s="207"/>
      <c r="F2" s="207"/>
      <c r="G2" s="207"/>
      <c r="H2" s="207"/>
      <c r="I2" s="125"/>
      <c r="J2" s="2"/>
      <c r="K2" s="2"/>
      <c r="L2" s="2"/>
    </row>
    <row r="3" spans="1:12" s="5" customFormat="1" ht="15" customHeight="1">
      <c r="A3" s="119"/>
      <c r="B3" s="210" t="s">
        <v>0</v>
      </c>
      <c r="C3" s="210"/>
      <c r="D3" s="210"/>
      <c r="E3" s="210"/>
      <c r="F3" s="210"/>
      <c r="G3" s="210"/>
      <c r="H3" s="210"/>
      <c r="I3" s="130"/>
      <c r="J3" s="6"/>
      <c r="K3" s="6"/>
      <c r="L3" s="6"/>
    </row>
    <row r="4" spans="1:12" s="5" customFormat="1" ht="15">
      <c r="A4" s="119"/>
      <c r="B4" s="126" t="s">
        <v>32</v>
      </c>
      <c r="C4" s="127"/>
      <c r="D4" s="127"/>
      <c r="E4" s="127"/>
      <c r="F4" s="92"/>
      <c r="G4" s="92"/>
      <c r="H4" s="92"/>
      <c r="I4" s="100"/>
      <c r="J4" s="6"/>
      <c r="K4" s="6"/>
      <c r="L4" s="6"/>
    </row>
    <row r="5" spans="1:12" s="5" customFormat="1" ht="34.5" customHeight="1">
      <c r="A5" s="119"/>
      <c r="B5" s="205" t="s">
        <v>20</v>
      </c>
      <c r="C5" s="46" t="s">
        <v>15</v>
      </c>
      <c r="D5" s="139" t="s">
        <v>10</v>
      </c>
      <c r="E5" s="133"/>
      <c r="F5" s="134"/>
      <c r="G5" s="136"/>
      <c r="H5" s="136"/>
      <c r="I5" s="100"/>
      <c r="J5" s="6"/>
      <c r="K5" s="6"/>
      <c r="L5" s="6"/>
    </row>
    <row r="6" spans="1:12" s="5" customFormat="1" ht="24.75" customHeight="1">
      <c r="A6" s="119"/>
      <c r="B6" s="206"/>
      <c r="C6" s="110" t="s">
        <v>23</v>
      </c>
      <c r="D6" s="110" t="s">
        <v>33</v>
      </c>
      <c r="E6" s="135" t="s">
        <v>8</v>
      </c>
      <c r="F6" s="135" t="s">
        <v>11</v>
      </c>
      <c r="G6" s="137" t="s">
        <v>16</v>
      </c>
      <c r="H6" s="138" t="s">
        <v>36</v>
      </c>
      <c r="I6" s="100"/>
      <c r="J6" s="6"/>
      <c r="K6" s="6"/>
      <c r="L6" s="6"/>
    </row>
    <row r="7" spans="1:12" s="5" customFormat="1" ht="48.75" customHeight="1">
      <c r="A7" s="120" t="s">
        <v>38</v>
      </c>
      <c r="B7" s="112" t="s">
        <v>37</v>
      </c>
      <c r="C7" s="72" t="s">
        <v>35</v>
      </c>
      <c r="D7" s="140" t="s">
        <v>22</v>
      </c>
      <c r="E7" s="135"/>
      <c r="F7" s="135"/>
      <c r="G7" s="137"/>
      <c r="H7" s="138"/>
      <c r="I7" s="100"/>
      <c r="J7" s="6"/>
      <c r="K7" s="6"/>
      <c r="L7" s="6"/>
    </row>
    <row r="8" spans="1:9" ht="37.5" customHeight="1">
      <c r="A8" s="48">
        <v>15320</v>
      </c>
      <c r="B8" s="144" t="s">
        <v>113</v>
      </c>
      <c r="C8" s="76" t="s">
        <v>133</v>
      </c>
      <c r="D8" s="77">
        <f>C8*3</f>
        <v>135</v>
      </c>
      <c r="E8" s="133"/>
      <c r="F8" s="134"/>
      <c r="G8" s="81">
        <v>0</v>
      </c>
      <c r="H8" s="95">
        <f>D8*G8</f>
        <v>0</v>
      </c>
      <c r="I8" s="104"/>
    </row>
    <row r="9" spans="1:9" ht="12.75">
      <c r="A9" s="48">
        <v>15321</v>
      </c>
      <c r="B9" s="144" t="s">
        <v>114</v>
      </c>
      <c r="C9" s="78" t="s">
        <v>133</v>
      </c>
      <c r="D9" s="77">
        <f>C9*3</f>
        <v>135</v>
      </c>
      <c r="E9" s="133"/>
      <c r="F9" s="134"/>
      <c r="G9" s="81">
        <v>0</v>
      </c>
      <c r="H9" s="95">
        <f>D9*G9</f>
        <v>0</v>
      </c>
      <c r="I9" s="104"/>
    </row>
    <row r="10" spans="1:9" ht="12.75">
      <c r="A10" s="118">
        <v>15323</v>
      </c>
      <c r="B10" s="144" t="s">
        <v>115</v>
      </c>
      <c r="C10" s="78" t="s">
        <v>133</v>
      </c>
      <c r="D10" s="77">
        <f>C10*3</f>
        <v>135</v>
      </c>
      <c r="E10" s="133"/>
      <c r="F10" s="134"/>
      <c r="G10" s="81"/>
      <c r="H10" s="95"/>
      <c r="I10" s="104"/>
    </row>
    <row r="11" spans="1:9" ht="12.75">
      <c r="A11" s="118"/>
      <c r="B11" s="113"/>
      <c r="C11" s="78"/>
      <c r="D11" s="79"/>
      <c r="E11" s="157"/>
      <c r="F11" s="158"/>
      <c r="G11" s="81"/>
      <c r="H11" s="136"/>
      <c r="I11" s="104"/>
    </row>
    <row r="12" spans="1:9" ht="18" customHeight="1">
      <c r="A12" s="118"/>
      <c r="B12" s="114" t="s">
        <v>31</v>
      </c>
      <c r="C12" s="86"/>
      <c r="D12" s="87"/>
      <c r="E12" s="59"/>
      <c r="F12" s="60"/>
      <c r="G12" s="82"/>
      <c r="H12" s="96"/>
      <c r="I12" s="104"/>
    </row>
    <row r="13" spans="1:9" ht="12.75">
      <c r="A13" s="118"/>
      <c r="B13" s="115"/>
      <c r="C13" s="47"/>
      <c r="D13" s="21"/>
      <c r="E13" s="15"/>
      <c r="F13" s="16"/>
      <c r="G13" s="83"/>
      <c r="H13" s="97"/>
      <c r="I13" s="104"/>
    </row>
    <row r="14" spans="1:9" ht="12.75">
      <c r="A14" s="118"/>
      <c r="B14" s="116"/>
      <c r="C14" s="61"/>
      <c r="D14" s="63"/>
      <c r="E14" s="64"/>
      <c r="F14" s="65"/>
      <c r="G14" s="84"/>
      <c r="H14" s="69"/>
      <c r="I14" s="104"/>
    </row>
    <row r="15" spans="1:9" ht="12.75">
      <c r="A15" s="118"/>
      <c r="B15" s="117" t="s">
        <v>49</v>
      </c>
      <c r="C15" s="23"/>
      <c r="D15" s="24"/>
      <c r="E15" s="26"/>
      <c r="F15" s="12"/>
      <c r="G15" s="13"/>
      <c r="H15" s="98"/>
      <c r="I15" s="105">
        <f>SUM(H8:H12)</f>
        <v>0</v>
      </c>
    </row>
    <row r="16" spans="1:34" ht="12.75">
      <c r="A16" s="118"/>
      <c r="B16" s="39" t="s">
        <v>7</v>
      </c>
      <c r="C16" s="39"/>
      <c r="D16" s="39"/>
      <c r="E16" s="40"/>
      <c r="F16" s="41"/>
      <c r="G16" s="42"/>
      <c r="H16" s="42"/>
      <c r="I16" s="4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58" s="8" customFormat="1" ht="12.75">
      <c r="A17" s="118"/>
      <c r="B17" s="36" t="s">
        <v>2</v>
      </c>
      <c r="C17" s="36"/>
      <c r="D17" s="36"/>
      <c r="E17" s="37"/>
      <c r="F17" s="37"/>
      <c r="G17" s="14"/>
      <c r="H17" s="14"/>
      <c r="I17" s="2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pans="1:9" s="3" customFormat="1" ht="12.75">
      <c r="A18" s="118"/>
      <c r="B18" s="19" t="s">
        <v>3</v>
      </c>
      <c r="C18" s="19"/>
      <c r="D18" s="19"/>
      <c r="E18" s="9"/>
      <c r="F18" s="9"/>
      <c r="G18" s="13"/>
      <c r="H18" s="13"/>
      <c r="I18" s="28">
        <f>SUM(I16:I17)</f>
        <v>0</v>
      </c>
    </row>
    <row r="19" spans="1:9" s="3" customFormat="1" ht="12.75">
      <c r="A19" s="118"/>
      <c r="B19" s="19" t="s">
        <v>12</v>
      </c>
      <c r="C19" s="19"/>
      <c r="D19" s="19"/>
      <c r="E19" s="9"/>
      <c r="F19" s="9"/>
      <c r="G19" s="13"/>
      <c r="H19" s="13"/>
      <c r="I19" s="28">
        <v>0</v>
      </c>
    </row>
    <row r="20" spans="1:9" s="3" customFormat="1" ht="15.75" customHeight="1">
      <c r="A20" s="118"/>
      <c r="B20" s="203"/>
      <c r="C20" s="204"/>
      <c r="D20" s="204"/>
      <c r="E20" s="204"/>
      <c r="F20" s="204"/>
      <c r="G20" s="204"/>
      <c r="H20" s="108"/>
      <c r="I20" s="106"/>
    </row>
    <row r="21" spans="2:9" ht="24" customHeight="1">
      <c r="B21" s="19" t="s">
        <v>131</v>
      </c>
      <c r="C21" s="44"/>
      <c r="D21" s="44"/>
      <c r="E21" s="45"/>
      <c r="F21" s="48"/>
      <c r="H21" s="10" t="s">
        <v>13</v>
      </c>
      <c r="I21" s="107"/>
    </row>
  </sheetData>
  <sheetProtection/>
  <mergeCells count="5">
    <mergeCell ref="B1:H1"/>
    <mergeCell ref="B2:H2"/>
    <mergeCell ref="B3:H3"/>
    <mergeCell ref="B5:B6"/>
    <mergeCell ref="B20:G20"/>
  </mergeCells>
  <printOptions/>
  <pageMargins left="0.7" right="0.7" top="0.75" bottom="0.75" header="0.3" footer="0.3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Golzio Michele</dc:creator>
  <cp:keywords/>
  <dc:description/>
  <cp:lastModifiedBy>D'Aquino Cristina</cp:lastModifiedBy>
  <cp:lastPrinted>2018-03-06T15:20:01Z</cp:lastPrinted>
  <dcterms:created xsi:type="dcterms:W3CDTF">2000-10-18T07:42:25Z</dcterms:created>
  <dcterms:modified xsi:type="dcterms:W3CDTF">2019-01-14T12:43:31Z</dcterms:modified>
  <cp:category/>
  <cp:version/>
  <cp:contentType/>
  <cp:contentStatus/>
</cp:coreProperties>
</file>