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0490" windowHeight="7095" tabRatio="830" activeTab="0"/>
  </bookViews>
  <sheets>
    <sheet name="All.&quot;A&quot;" sheetId="1" r:id="rId1"/>
  </sheets>
  <externalReferences>
    <externalReference r:id="rId4"/>
  </externalReferences>
  <definedNames>
    <definedName name="_xlnm.Print_Area" localSheetId="0">'All."A"'!$A$1:$L$37</definedName>
    <definedName name="min_prezzo">#REF!</definedName>
    <definedName name="pr1">#REF!,#REF!,#REF!,#REF!,#REF!,#REF!,#REF!,#REF!,#REF!,#REF!</definedName>
    <definedName name="prospettocomparativo">#REF!</definedName>
    <definedName name="_xlnm.Print_Titles" localSheetId="0">'All."A"'!$1:$2</definedName>
  </definedNames>
  <calcPr fullCalcOnLoad="1"/>
</workbook>
</file>

<file path=xl/sharedStrings.xml><?xml version="1.0" encoding="utf-8"?>
<sst xmlns="http://schemas.openxmlformats.org/spreadsheetml/2006/main" count="59" uniqueCount="54">
  <si>
    <t>ALLEGATO "A": OFFERTA ECONOMICA</t>
  </si>
  <si>
    <t>Casa produttrice</t>
  </si>
  <si>
    <t xml:space="preserve">CARATTERISTICHE </t>
  </si>
  <si>
    <t>I.V.A. DA APPLICARE………….%</t>
  </si>
  <si>
    <t>Totale complessivo (IVA inclusa)</t>
  </si>
  <si>
    <t>a) QUANTITA'</t>
  </si>
  <si>
    <t>b) Canone MENSILE cad. apparecchiatura
(IVA esclusa)</t>
  </si>
  <si>
    <t>parte b) MATERIALE DI CONSUMO</t>
  </si>
  <si>
    <t>Totale complessivo  (IVA esclusa) rilevante ai fini della comparazione delle offerte</t>
  </si>
  <si>
    <t xml:space="preserve">nome prodotto / confezionamento  </t>
  </si>
  <si>
    <r>
      <t>modello e codice articolo /</t>
    </r>
    <r>
      <rPr>
        <b/>
        <sz val="10"/>
        <color indexed="10"/>
        <rFont val="Times New Roman"/>
        <family val="1"/>
      </rPr>
      <t xml:space="preserve"> CND</t>
    </r>
  </si>
  <si>
    <t>quantitativi effettivi offerti</t>
  </si>
  <si>
    <t xml:space="preserve">codice </t>
  </si>
  <si>
    <t xml:space="preserve">di cui costi per la sicurezza </t>
  </si>
  <si>
    <t xml:space="preserve">termini di consegna: </t>
  </si>
  <si>
    <t xml:space="preserve">parte a) noleggio </t>
  </si>
  <si>
    <t>totale CANONI</t>
  </si>
  <si>
    <t xml:space="preserve">Si dichiara che  nei canoni di noleggio annuo è compresa la fornitura di qualunque accessorio e materiale di consumo o usurabile necessario al funzionamento delle apparecchiature, ad esclusione dei materiali offerti per le determinazioni </t>
  </si>
  <si>
    <t xml:space="preserve">a fronte quantitativi presunti di marcatori analizzati, test refertati e sedute analitiche, l'offerente dovrà indicare e quotare i quantitativi di consumabili necessari </t>
  </si>
  <si>
    <t>costo unitario</t>
  </si>
  <si>
    <t>Canone complessivo  apparecchi per 36 mesi 
(a*b*36)</t>
  </si>
  <si>
    <t>totale costo 36 mesi MATERIALE DI CONSUMO</t>
  </si>
  <si>
    <t>costo complessivo 36 mesi</t>
  </si>
  <si>
    <t>36 mesi</t>
  </si>
  <si>
    <t>n. di test</t>
  </si>
  <si>
    <t>costo cf</t>
  </si>
  <si>
    <t>NB l'importo a base d'asta non superabile è pari ad € _______________oltre IVA per i 36 mesi di durata del service</t>
  </si>
  <si>
    <t>N. test refertati/anno</t>
  </si>
  <si>
    <t>sedute analitiche</t>
  </si>
  <si>
    <t>4/mese</t>
  </si>
  <si>
    <t>ALTRO MATERIALE OCCORRENTE</t>
  </si>
  <si>
    <t>MARCATORI ANALIZZATI *</t>
  </si>
  <si>
    <t>1) Preparatore automatico per allestimento di sedute di PCR</t>
  </si>
  <si>
    <t>2) strumenti di Real Time PCR</t>
  </si>
  <si>
    <t>Wt-1 quantitativa in real time PCR</t>
  </si>
  <si>
    <t>Jak2 mutazione V617F quantittivo in real time PCR</t>
  </si>
  <si>
    <t>900</t>
  </si>
  <si>
    <t>5/mese</t>
  </si>
  <si>
    <t>NPM1 Screening qualitativo mutazioni A,B,D e mutazioni rare</t>
  </si>
  <si>
    <t>300</t>
  </si>
  <si>
    <t>sedute per 15 pazienti a settimana</t>
  </si>
  <si>
    <t>NPMi-A quantitativo</t>
  </si>
  <si>
    <t>non quantificabile</t>
  </si>
  <si>
    <t>NPM1 B quantitativo</t>
  </si>
  <si>
    <t>NPM1 D quantitativo</t>
  </si>
  <si>
    <t>CALRETICULINA screening qualitativo</t>
  </si>
  <si>
    <t>MPL mutazioni W515L e W515K screening qualitativo</t>
  </si>
  <si>
    <t>FLT3 screening mutazioni ITD e TDK</t>
  </si>
  <si>
    <t>3) stampante</t>
  </si>
  <si>
    <t>4) Gruppo di continuità in numero congruo alle strumentazioni fornite</t>
  </si>
  <si>
    <t>kit offrire sulla base della nota specifica in calce</t>
  </si>
  <si>
    <t>* • Tutti i test, tranne CALRETICULINA e FLT3 sono eseguiti in duplicato e tenendo presente l'inserimento di controlli negativi e positivi</t>
  </si>
  <si>
    <t>VEQ ove presente</t>
  </si>
  <si>
    <t xml:space="preserve">LOTTO 3 “SISTEMA COMPLETO PER ANALISI MOLECOLARE QUANTITATIVA DEL GENE WT1 ED ANALISI MUTAZIONALI QUALITATIVA E QUANTITTIVA DEL GENE JAK2, NPM1, FLT3, MPL, CALRETICULINA"
GARA N.  46/2017 - CIG 7508631E4E
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</si>
</sst>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[$€]* #,##0.00_);_([$€]* \(#,##0.00\);_([$€]* &quot;-&quot;??_);_(@_)"/>
    <numFmt numFmtId="169" formatCode="_-[$€-410]\ * #,##0.00_-;\-[$€-410]\ * #,##0.00_-;_-[$€-410]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€-410]\ #,##0.00;[Red]\-[$€-410]\ #,##0.00"/>
    <numFmt numFmtId="175" formatCode="0.0"/>
    <numFmt numFmtId="176" formatCode="&quot;Attivo&quot;;&quot;Attivo&quot;;&quot;Inattivo&quot;"/>
    <numFmt numFmtId="177" formatCode="_(* #,##0.0_);_(* \(#,##0.0\);_(* &quot;-&quot;??_);_(@_)"/>
    <numFmt numFmtId="178" formatCode="_(* #,##0_);_(* \(#,##0\);_(* &quot;-&quot;??_);_(@_)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i/>
      <sz val="9"/>
      <name val="Arial"/>
      <family val="2"/>
    </font>
    <font>
      <b/>
      <sz val="10"/>
      <color indexed="10"/>
      <name val="Times New Roman"/>
      <family val="1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168" fontId="0" fillId="0" borderId="0" applyFont="0" applyFill="0" applyBorder="0" applyAlignment="0" applyProtection="0"/>
    <xf numFmtId="0" fontId="39" fillId="28" borderId="1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1" fontId="4" fillId="0" borderId="10" xfId="48" applyNumberFormat="1" applyFont="1" applyFill="1" applyBorder="1" applyAlignment="1">
      <alignment horizontal="center" vertical="center" wrapText="1"/>
    </xf>
    <xf numFmtId="1" fontId="14" fillId="0" borderId="10" xfId="48" applyNumberFormat="1" applyFont="1" applyFill="1" applyBorder="1" applyAlignment="1">
      <alignment horizontal="center" vertical="center" textRotation="90" wrapText="1"/>
    </xf>
    <xf numFmtId="169" fontId="1" fillId="0" borderId="10" xfId="64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left" vertical="center" wrapText="1"/>
    </xf>
    <xf numFmtId="1" fontId="5" fillId="0" borderId="10" xfId="49" applyNumberFormat="1" applyFont="1" applyBorder="1" applyAlignment="1">
      <alignment/>
    </xf>
    <xf numFmtId="0" fontId="0" fillId="0" borderId="10" xfId="0" applyBorder="1" applyAlignment="1">
      <alignment/>
    </xf>
    <xf numFmtId="1" fontId="6" fillId="0" borderId="10" xfId="49" applyNumberFormat="1" applyFont="1" applyBorder="1" applyAlignment="1">
      <alignment/>
    </xf>
    <xf numFmtId="1" fontId="7" fillId="0" borderId="10" xfId="49" applyNumberFormat="1" applyFont="1" applyBorder="1" applyAlignment="1">
      <alignment vertical="top"/>
    </xf>
    <xf numFmtId="1" fontId="1" fillId="0" borderId="10" xfId="49" applyNumberFormat="1" applyFont="1" applyBorder="1" applyAlignment="1">
      <alignment vertical="top"/>
    </xf>
    <xf numFmtId="1" fontId="8" fillId="0" borderId="10" xfId="49" applyNumberFormat="1" applyFont="1" applyBorder="1" applyAlignment="1">
      <alignment vertical="top"/>
    </xf>
    <xf numFmtId="0" fontId="1" fillId="0" borderId="10" xfId="0" applyFont="1" applyBorder="1" applyAlignment="1">
      <alignment vertical="top"/>
    </xf>
    <xf numFmtId="1" fontId="6" fillId="2" borderId="10" xfId="49" applyNumberFormat="1" applyFont="1" applyFill="1" applyBorder="1" applyAlignment="1">
      <alignment horizontal="centerContinuous" vertical="center"/>
    </xf>
    <xf numFmtId="1" fontId="6" fillId="2" borderId="10" xfId="49" applyNumberFormat="1" applyFont="1" applyFill="1" applyBorder="1" applyAlignment="1">
      <alignment horizontal="centerContinuous"/>
    </xf>
    <xf numFmtId="1" fontId="7" fillId="2" borderId="10" xfId="49" applyNumberFormat="1" applyFont="1" applyFill="1" applyBorder="1" applyAlignment="1">
      <alignment horizontal="centerContinuous" vertical="top"/>
    </xf>
    <xf numFmtId="0" fontId="0" fillId="0" borderId="10" xfId="0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69" fontId="0" fillId="0" borderId="10" xfId="64" applyNumberFormat="1" applyFont="1" applyBorder="1" applyAlignment="1">
      <alignment/>
    </xf>
    <xf numFmtId="169" fontId="1" fillId="2" borderId="10" xfId="64" applyNumberFormat="1" applyFont="1" applyFill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169" fontId="0" fillId="0" borderId="10" xfId="64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1" fillId="2" borderId="10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/>
    </xf>
    <xf numFmtId="169" fontId="1" fillId="2" borderId="10" xfId="64" applyNumberFormat="1" applyFont="1" applyFill="1" applyBorder="1" applyAlignment="1">
      <alignment horizontal="center" vertical="center"/>
    </xf>
    <xf numFmtId="169" fontId="0" fillId="2" borderId="10" xfId="64" applyNumberFormat="1" applyFont="1" applyFill="1" applyBorder="1" applyAlignment="1">
      <alignment horizontal="center" vertical="center"/>
    </xf>
    <xf numFmtId="1" fontId="6" fillId="7" borderId="10" xfId="49" applyNumberFormat="1" applyFont="1" applyFill="1" applyBorder="1" applyAlignment="1">
      <alignment horizontal="centerContinuous" vertical="center"/>
    </xf>
    <xf numFmtId="1" fontId="6" fillId="7" borderId="10" xfId="49" applyNumberFormat="1" applyFont="1" applyFill="1" applyBorder="1" applyAlignment="1">
      <alignment horizontal="centerContinuous"/>
    </xf>
    <xf numFmtId="1" fontId="7" fillId="7" borderId="10" xfId="49" applyNumberFormat="1" applyFont="1" applyFill="1" applyBorder="1" applyAlignment="1">
      <alignment horizontal="centerContinuous" vertical="top"/>
    </xf>
    <xf numFmtId="49" fontId="13" fillId="0" borderId="10" xfId="0" applyNumberFormat="1" applyFont="1" applyFill="1" applyBorder="1" applyAlignment="1">
      <alignment horizontal="centerContinuous" vertical="justify" wrapText="1"/>
    </xf>
    <xf numFmtId="49" fontId="13" fillId="0" borderId="10" xfId="0" applyNumberFormat="1" applyFont="1" applyFill="1" applyBorder="1" applyAlignment="1">
      <alignment horizontal="centerContinuous" vertical="center" wrapText="1"/>
    </xf>
    <xf numFmtId="0" fontId="2" fillId="0" borderId="10" xfId="0" applyFont="1" applyBorder="1" applyAlignment="1">
      <alignment horizontal="justify" vertical="center" wrapText="1"/>
    </xf>
    <xf numFmtId="41" fontId="0" fillId="0" borderId="10" xfId="48" applyFont="1" applyBorder="1" applyAlignment="1">
      <alignment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69" fontId="0" fillId="0" borderId="10" xfId="64" applyNumberFormat="1" applyFont="1" applyBorder="1" applyAlignment="1">
      <alignment horizontal="center" vertical="center" wrapText="1"/>
    </xf>
    <xf numFmtId="178" fontId="11" fillId="0" borderId="10" xfId="46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67" fontId="11" fillId="0" borderId="10" xfId="46" applyFont="1" applyFill="1" applyBorder="1" applyAlignment="1">
      <alignment horizontal="center" vertical="center" wrapText="1"/>
    </xf>
    <xf numFmtId="169" fontId="0" fillId="0" borderId="10" xfId="48" applyNumberFormat="1" applyFont="1" applyBorder="1" applyAlignment="1">
      <alignment/>
    </xf>
    <xf numFmtId="49" fontId="11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left" vertical="center" wrapText="1"/>
    </xf>
    <xf numFmtId="167" fontId="11" fillId="0" borderId="10" xfId="46" applyFont="1" applyFill="1" applyBorder="1" applyAlignment="1">
      <alignment horizontal="left" vertical="center" wrapText="1"/>
    </xf>
    <xf numFmtId="166" fontId="0" fillId="0" borderId="10" xfId="64" applyFont="1" applyBorder="1" applyAlignment="1">
      <alignment/>
    </xf>
    <xf numFmtId="169" fontId="1" fillId="7" borderId="10" xfId="64" applyNumberFormat="1" applyFont="1" applyFill="1" applyBorder="1" applyAlignment="1">
      <alignment/>
    </xf>
    <xf numFmtId="0" fontId="3" fillId="5" borderId="10" xfId="0" applyFont="1" applyFill="1" applyBorder="1" applyAlignment="1">
      <alignment horizontal="left" vertical="center"/>
    </xf>
    <xf numFmtId="49" fontId="0" fillId="5" borderId="10" xfId="0" applyNumberFormat="1" applyFont="1" applyFill="1" applyBorder="1" applyAlignment="1">
      <alignment vertical="top" wrapText="1"/>
    </xf>
    <xf numFmtId="41" fontId="0" fillId="5" borderId="10" xfId="48" applyFont="1" applyFill="1" applyBorder="1" applyAlignment="1">
      <alignment/>
    </xf>
    <xf numFmtId="169" fontId="0" fillId="5" borderId="10" xfId="64" applyNumberFormat="1" applyFont="1" applyFill="1" applyBorder="1" applyAlignment="1">
      <alignment/>
    </xf>
    <xf numFmtId="169" fontId="1" fillId="5" borderId="10" xfId="64" applyNumberFormat="1" applyFont="1" applyFill="1" applyBorder="1" applyAlignment="1">
      <alignment/>
    </xf>
    <xf numFmtId="49" fontId="3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Continuous" vertical="center" wrapText="1"/>
    </xf>
    <xf numFmtId="0" fontId="3" fillId="0" borderId="10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Continuous"/>
    </xf>
    <xf numFmtId="169" fontId="0" fillId="0" borderId="10" xfId="64" applyNumberFormat="1" applyFont="1" applyBorder="1" applyAlignment="1">
      <alignment horizontal="centerContinuous"/>
    </xf>
    <xf numFmtId="1" fontId="7" fillId="0" borderId="10" xfId="49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" fontId="4" fillId="0" borderId="10" xfId="48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9" fontId="1" fillId="0" borderId="10" xfId="64" applyNumberFormat="1" applyFont="1" applyFill="1" applyBorder="1" applyAlignment="1">
      <alignment horizontal="center" vertical="center"/>
    </xf>
    <xf numFmtId="169" fontId="0" fillId="0" borderId="10" xfId="64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1" fillId="0" borderId="10" xfId="0" applyFont="1" applyFill="1" applyBorder="1" applyAlignment="1">
      <alignment horizontal="left" wrapText="1"/>
    </xf>
    <xf numFmtId="1" fontId="15" fillId="0" borderId="10" xfId="49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7" fillId="0" borderId="10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left" vertical="center" wrapText="1"/>
    </xf>
    <xf numFmtId="49" fontId="11" fillId="0" borderId="12" xfId="0" applyNumberFormat="1" applyFont="1" applyFill="1" applyBorder="1" applyAlignment="1">
      <alignment horizontal="left" vertical="center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ARTROSCO" xfId="47"/>
    <cellStyle name="Migliaia (0)_D1 (C.S.T.)All.&quot;A&quot;" xfId="48"/>
    <cellStyle name="Comma [0]" xfId="49"/>
    <cellStyle name="Neutrale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ARTROSCO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server1\Provv03\Paola\EXCEL\GARE\defibrillatore1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.&quot;A2&quot;"/>
      <sheetName val="All.&quot;A1&quot;"/>
      <sheetName val="All.&quot;A3&quot;"/>
      <sheetName val="All.&quot;A&quot;"/>
      <sheetName val="All.&quot;C&quot;"/>
      <sheetName val="questionario"/>
      <sheetName val="comparativo"/>
      <sheetName val="puntegg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showGridLines="0" tabSelected="1" view="pageBreakPreview" zoomScaleSheetLayoutView="100" zoomScalePageLayoutView="0" workbookViewId="0" topLeftCell="A1">
      <selection activeCell="E7" sqref="E7"/>
    </sheetView>
  </sheetViews>
  <sheetFormatPr defaultColWidth="9.140625" defaultRowHeight="12.75"/>
  <cols>
    <col min="1" max="1" width="41.421875" style="4" customWidth="1"/>
    <col min="2" max="2" width="7.28125" style="4" customWidth="1"/>
    <col min="3" max="3" width="12.140625" style="4" customWidth="1"/>
    <col min="4" max="4" width="9.140625" style="4" customWidth="1"/>
    <col min="5" max="5" width="9.57421875" style="4" customWidth="1"/>
    <col min="6" max="6" width="10.7109375" style="4" bestFit="1" customWidth="1"/>
    <col min="7" max="8" width="21.57421875" style="4" customWidth="1"/>
    <col min="9" max="9" width="19.28125" style="4" customWidth="1"/>
    <col min="10" max="10" width="17.7109375" style="4" customWidth="1"/>
    <col min="11" max="11" width="23.7109375" style="4" customWidth="1"/>
    <col min="12" max="12" width="27.140625" style="4" customWidth="1"/>
    <col min="13" max="13" width="20.7109375" style="4" customWidth="1"/>
    <col min="14" max="16384" width="9.140625" style="4" customWidth="1"/>
  </cols>
  <sheetData>
    <row r="1" spans="1:15" s="9" customFormat="1" ht="58.5" customHeight="1">
      <c r="A1" s="69" t="s">
        <v>53</v>
      </c>
      <c r="B1" s="69"/>
      <c r="C1" s="69"/>
      <c r="D1" s="69"/>
      <c r="E1" s="69"/>
      <c r="F1" s="69"/>
      <c r="G1" s="70"/>
      <c r="H1" s="70"/>
      <c r="I1" s="70"/>
      <c r="J1" s="70"/>
      <c r="K1" s="70"/>
      <c r="L1" s="70"/>
      <c r="M1" s="8"/>
      <c r="N1" s="8"/>
      <c r="O1" s="8"/>
    </row>
    <row r="2" spans="1:15" s="14" customFormat="1" ht="15">
      <c r="A2" s="10" t="s">
        <v>0</v>
      </c>
      <c r="B2" s="10"/>
      <c r="C2" s="10"/>
      <c r="D2" s="10"/>
      <c r="E2" s="10"/>
      <c r="F2" s="10"/>
      <c r="G2" s="10"/>
      <c r="H2" s="10"/>
      <c r="I2" s="11"/>
      <c r="J2" s="11"/>
      <c r="K2" s="11"/>
      <c r="L2" s="12"/>
      <c r="M2" s="13"/>
      <c r="N2" s="13"/>
      <c r="O2" s="13"/>
    </row>
    <row r="3" spans="1:15" s="14" customFormat="1" ht="15">
      <c r="A3" s="15" t="s">
        <v>15</v>
      </c>
      <c r="B3" s="16"/>
      <c r="C3" s="16"/>
      <c r="D3" s="16"/>
      <c r="E3" s="16"/>
      <c r="F3" s="16"/>
      <c r="G3" s="16"/>
      <c r="H3" s="16"/>
      <c r="I3" s="17"/>
      <c r="J3" s="17"/>
      <c r="K3" s="17"/>
      <c r="L3" s="12"/>
      <c r="M3" s="13"/>
      <c r="N3" s="13"/>
      <c r="O3" s="13"/>
    </row>
    <row r="4" spans="1:11" s="18" customFormat="1" ht="50.25" customHeight="1">
      <c r="A4" s="1" t="s">
        <v>2</v>
      </c>
      <c r="B4" s="2" t="s">
        <v>5</v>
      </c>
      <c r="C4" s="71" t="s">
        <v>1</v>
      </c>
      <c r="D4" s="70"/>
      <c r="E4" s="70"/>
      <c r="F4" s="71" t="s">
        <v>10</v>
      </c>
      <c r="G4" s="72"/>
      <c r="H4" s="72"/>
      <c r="I4" s="72"/>
      <c r="J4" s="1" t="s">
        <v>6</v>
      </c>
      <c r="K4" s="1" t="s">
        <v>20</v>
      </c>
    </row>
    <row r="5" spans="1:11" s="18" customFormat="1" ht="26.25" customHeight="1">
      <c r="A5" s="19" t="s">
        <v>32</v>
      </c>
      <c r="B5" s="5">
        <v>1</v>
      </c>
      <c r="C5" s="73"/>
      <c r="D5" s="74"/>
      <c r="E5" s="74"/>
      <c r="F5" s="71"/>
      <c r="G5" s="72"/>
      <c r="H5" s="72"/>
      <c r="I5" s="72"/>
      <c r="J5" s="21"/>
      <c r="K5" s="22">
        <f>B5*J5*36</f>
        <v>0</v>
      </c>
    </row>
    <row r="6" spans="1:11" s="18" customFormat="1" ht="27" customHeight="1">
      <c r="A6" s="23" t="s">
        <v>33</v>
      </c>
      <c r="B6" s="5">
        <v>2</v>
      </c>
      <c r="C6" s="5"/>
      <c r="D6" s="20"/>
      <c r="E6" s="20"/>
      <c r="F6" s="1"/>
      <c r="J6" s="21"/>
      <c r="K6" s="22"/>
    </row>
    <row r="7" spans="1:11" s="18" customFormat="1" ht="12.75">
      <c r="A7" s="25" t="s">
        <v>48</v>
      </c>
      <c r="B7" s="5">
        <v>1</v>
      </c>
      <c r="C7" s="5"/>
      <c r="D7" s="20"/>
      <c r="E7" s="20"/>
      <c r="F7" s="1"/>
      <c r="J7" s="21"/>
      <c r="K7" s="22"/>
    </row>
    <row r="8" spans="1:11" s="18" customFormat="1" ht="24">
      <c r="A8" s="24" t="s">
        <v>49</v>
      </c>
      <c r="B8" s="5"/>
      <c r="C8" s="5"/>
      <c r="D8" s="20"/>
      <c r="E8" s="20"/>
      <c r="F8" s="1"/>
      <c r="J8" s="21"/>
      <c r="K8" s="22"/>
    </row>
    <row r="9" spans="2:11" s="18" customFormat="1" ht="12.75">
      <c r="B9" s="5"/>
      <c r="C9" s="5"/>
      <c r="D9" s="20"/>
      <c r="E9" s="20"/>
      <c r="F9" s="1"/>
      <c r="J9" s="21"/>
      <c r="K9" s="22">
        <f>B9*J9*36</f>
        <v>0</v>
      </c>
    </row>
    <row r="10" spans="1:12" s="30" customFormat="1" ht="12.75">
      <c r="A10" s="26"/>
      <c r="B10" s="6"/>
      <c r="C10" s="75"/>
      <c r="D10" s="76"/>
      <c r="E10" s="76"/>
      <c r="F10" s="71"/>
      <c r="G10" s="77"/>
      <c r="H10" s="77"/>
      <c r="I10" s="77"/>
      <c r="J10" s="28"/>
      <c r="K10" s="28"/>
      <c r="L10" s="29"/>
    </row>
    <row r="11" spans="1:12" s="9" customFormat="1" ht="20.25" customHeight="1">
      <c r="A11" s="31" t="s">
        <v>16</v>
      </c>
      <c r="B11" s="32"/>
      <c r="C11" s="33"/>
      <c r="D11" s="34"/>
      <c r="E11" s="34"/>
      <c r="F11" s="1"/>
      <c r="G11" s="27"/>
      <c r="H11" s="27"/>
      <c r="I11" s="27"/>
      <c r="J11" s="28"/>
      <c r="K11" s="28"/>
      <c r="L11" s="22">
        <f>SUM(K5:K9)</f>
        <v>0</v>
      </c>
    </row>
    <row r="12" spans="1:15" s="14" customFormat="1" ht="15">
      <c r="A12" s="35" t="s">
        <v>7</v>
      </c>
      <c r="B12" s="36"/>
      <c r="C12" s="36"/>
      <c r="D12" s="36"/>
      <c r="E12" s="36"/>
      <c r="F12" s="36"/>
      <c r="G12" s="36"/>
      <c r="H12" s="36"/>
      <c r="I12" s="37"/>
      <c r="J12" s="37"/>
      <c r="K12" s="37"/>
      <c r="L12" s="12"/>
      <c r="M12" s="13"/>
      <c r="N12" s="13"/>
      <c r="O12" s="13"/>
    </row>
    <row r="13" spans="1:15" s="14" customFormat="1" ht="34.5" customHeight="1">
      <c r="A13" s="79" t="s">
        <v>18</v>
      </c>
      <c r="B13" s="38" t="s">
        <v>24</v>
      </c>
      <c r="C13" s="39"/>
      <c r="D13" s="39"/>
      <c r="E13" s="39" t="s">
        <v>11</v>
      </c>
      <c r="F13" s="39"/>
      <c r="G13" s="40"/>
      <c r="H13" s="40"/>
      <c r="I13" s="41"/>
      <c r="J13" s="21"/>
      <c r="K13" s="21"/>
      <c r="L13" s="12"/>
      <c r="M13" s="13"/>
      <c r="N13" s="13"/>
      <c r="O13" s="13"/>
    </row>
    <row r="14" spans="1:15" s="14" customFormat="1" ht="61.5" customHeight="1">
      <c r="A14" s="80"/>
      <c r="B14" s="42"/>
      <c r="C14" s="42" t="s">
        <v>27</v>
      </c>
      <c r="D14" s="43" t="s">
        <v>28</v>
      </c>
      <c r="E14" s="42" t="s">
        <v>50</v>
      </c>
      <c r="F14" s="42" t="s">
        <v>23</v>
      </c>
      <c r="G14" s="44" t="s">
        <v>9</v>
      </c>
      <c r="H14" s="44" t="s">
        <v>12</v>
      </c>
      <c r="I14" s="45" t="s">
        <v>25</v>
      </c>
      <c r="J14" s="46" t="s">
        <v>19</v>
      </c>
      <c r="K14" s="46" t="s">
        <v>22</v>
      </c>
      <c r="L14" s="12"/>
      <c r="M14" s="13"/>
      <c r="N14" s="13"/>
      <c r="O14" s="13"/>
    </row>
    <row r="15" spans="1:15" s="14" customFormat="1" ht="24.75" customHeight="1">
      <c r="A15" s="78" t="s">
        <v>31</v>
      </c>
      <c r="B15" s="78"/>
      <c r="C15" s="42"/>
      <c r="D15" s="43"/>
      <c r="E15" s="42"/>
      <c r="F15" s="42"/>
      <c r="G15" s="44"/>
      <c r="H15" s="44"/>
      <c r="I15" s="45"/>
      <c r="J15" s="46"/>
      <c r="K15" s="46"/>
      <c r="L15" s="12"/>
      <c r="M15" s="13"/>
      <c r="N15" s="13"/>
      <c r="O15" s="13"/>
    </row>
    <row r="16" spans="1:12" s="9" customFormat="1" ht="20.25" customHeight="1">
      <c r="A16" s="83" t="s">
        <v>34</v>
      </c>
      <c r="B16" s="84"/>
      <c r="C16" s="47">
        <v>800</v>
      </c>
      <c r="D16" s="48" t="s">
        <v>29</v>
      </c>
      <c r="E16" s="49"/>
      <c r="F16" s="47">
        <f aca="true" t="shared" si="0" ref="F16:F26">C16*3</f>
        <v>2400</v>
      </c>
      <c r="G16" s="40"/>
      <c r="H16" s="40"/>
      <c r="I16" s="41"/>
      <c r="J16" s="50">
        <v>0</v>
      </c>
      <c r="K16" s="21">
        <f>J16*E16</f>
        <v>0</v>
      </c>
      <c r="L16" s="21"/>
    </row>
    <row r="17" spans="1:12" s="9" customFormat="1" ht="24.75" customHeight="1">
      <c r="A17" s="83" t="s">
        <v>35</v>
      </c>
      <c r="B17" s="84"/>
      <c r="C17" s="51" t="s">
        <v>36</v>
      </c>
      <c r="D17" s="48" t="s">
        <v>37</v>
      </c>
      <c r="E17" s="52"/>
      <c r="F17" s="47">
        <f t="shared" si="0"/>
        <v>2700</v>
      </c>
      <c r="G17" s="40"/>
      <c r="H17" s="40"/>
      <c r="I17" s="41"/>
      <c r="J17" s="50">
        <v>0</v>
      </c>
      <c r="K17" s="21">
        <f aca="true" t="shared" si="1" ref="K17:K22">J17*E17</f>
        <v>0</v>
      </c>
      <c r="L17" s="21"/>
    </row>
    <row r="18" spans="1:12" s="9" customFormat="1" ht="48" customHeight="1">
      <c r="A18" s="82" t="s">
        <v>38</v>
      </c>
      <c r="B18" s="82"/>
      <c r="C18" s="51" t="s">
        <v>39</v>
      </c>
      <c r="D18" s="48" t="s">
        <v>40</v>
      </c>
      <c r="E18" s="52"/>
      <c r="F18" s="47">
        <f t="shared" si="0"/>
        <v>900</v>
      </c>
      <c r="G18" s="40"/>
      <c r="H18" s="40"/>
      <c r="I18" s="41"/>
      <c r="J18" s="50">
        <v>0</v>
      </c>
      <c r="K18" s="21">
        <f t="shared" si="1"/>
        <v>0</v>
      </c>
      <c r="L18" s="21"/>
    </row>
    <row r="19" spans="1:12" s="9" customFormat="1" ht="36">
      <c r="A19" s="7" t="s">
        <v>41</v>
      </c>
      <c r="B19" s="7"/>
      <c r="C19" s="47">
        <v>120</v>
      </c>
      <c r="D19" s="48" t="s">
        <v>42</v>
      </c>
      <c r="E19" s="49"/>
      <c r="F19" s="47">
        <f t="shared" si="0"/>
        <v>360</v>
      </c>
      <c r="G19" s="40"/>
      <c r="H19" s="40"/>
      <c r="I19" s="41"/>
      <c r="J19" s="50">
        <v>0</v>
      </c>
      <c r="K19" s="21">
        <f t="shared" si="1"/>
        <v>0</v>
      </c>
      <c r="L19" s="21"/>
    </row>
    <row r="20" spans="1:12" s="9" customFormat="1" ht="36">
      <c r="A20" s="7" t="s">
        <v>43</v>
      </c>
      <c r="B20" s="7"/>
      <c r="C20" s="47">
        <v>15</v>
      </c>
      <c r="D20" s="48" t="s">
        <v>42</v>
      </c>
      <c r="E20" s="49"/>
      <c r="F20" s="47">
        <f t="shared" si="0"/>
        <v>45</v>
      </c>
      <c r="G20" s="40"/>
      <c r="H20" s="40"/>
      <c r="I20" s="41"/>
      <c r="J20" s="50">
        <v>0</v>
      </c>
      <c r="K20" s="21">
        <f t="shared" si="1"/>
        <v>0</v>
      </c>
      <c r="L20" s="21"/>
    </row>
    <row r="21" spans="1:12" s="9" customFormat="1" ht="36">
      <c r="A21" s="7" t="s">
        <v>44</v>
      </c>
      <c r="B21" s="7"/>
      <c r="C21" s="47">
        <v>15</v>
      </c>
      <c r="D21" s="48" t="s">
        <v>42</v>
      </c>
      <c r="E21" s="49"/>
      <c r="F21" s="47">
        <f t="shared" si="0"/>
        <v>45</v>
      </c>
      <c r="G21" s="40"/>
      <c r="H21" s="40"/>
      <c r="I21" s="41"/>
      <c r="J21" s="50">
        <v>0</v>
      </c>
      <c r="K21" s="21">
        <f t="shared" si="1"/>
        <v>0</v>
      </c>
      <c r="L21" s="21"/>
    </row>
    <row r="22" spans="1:12" s="9" customFormat="1" ht="36">
      <c r="A22" s="7" t="s">
        <v>45</v>
      </c>
      <c r="B22" s="7"/>
      <c r="C22" s="47">
        <v>600</v>
      </c>
      <c r="D22" s="48" t="s">
        <v>42</v>
      </c>
      <c r="E22" s="49"/>
      <c r="F22" s="47">
        <f t="shared" si="0"/>
        <v>1800</v>
      </c>
      <c r="G22" s="40"/>
      <c r="H22" s="40"/>
      <c r="I22" s="41"/>
      <c r="J22" s="50">
        <v>0</v>
      </c>
      <c r="K22" s="21">
        <f t="shared" si="1"/>
        <v>0</v>
      </c>
      <c r="L22" s="21"/>
    </row>
    <row r="23" spans="1:12" s="9" customFormat="1" ht="36">
      <c r="A23" s="7" t="s">
        <v>46</v>
      </c>
      <c r="B23" s="7"/>
      <c r="C23" s="47">
        <v>350</v>
      </c>
      <c r="D23" s="48" t="s">
        <v>42</v>
      </c>
      <c r="E23" s="49"/>
      <c r="F23" s="47">
        <f t="shared" si="0"/>
        <v>1050</v>
      </c>
      <c r="G23" s="40"/>
      <c r="H23" s="40"/>
      <c r="I23" s="41"/>
      <c r="J23" s="50"/>
      <c r="K23" s="21"/>
      <c r="L23" s="21"/>
    </row>
    <row r="24" spans="1:12" s="9" customFormat="1" ht="48">
      <c r="A24" s="7" t="s">
        <v>47</v>
      </c>
      <c r="B24" s="7"/>
      <c r="C24" s="47">
        <v>400</v>
      </c>
      <c r="D24" s="48" t="s">
        <v>40</v>
      </c>
      <c r="E24" s="49"/>
      <c r="F24" s="47">
        <f t="shared" si="0"/>
        <v>1200</v>
      </c>
      <c r="G24" s="40"/>
      <c r="H24" s="40"/>
      <c r="I24" s="41"/>
      <c r="J24" s="50"/>
      <c r="K24" s="21"/>
      <c r="L24" s="21"/>
    </row>
    <row r="25" spans="1:12" s="9" customFormat="1" ht="12.75">
      <c r="A25" s="4"/>
      <c r="B25" s="7"/>
      <c r="C25" s="47"/>
      <c r="D25" s="48"/>
      <c r="E25" s="49"/>
      <c r="F25" s="47">
        <f t="shared" si="0"/>
        <v>0</v>
      </c>
      <c r="G25" s="40"/>
      <c r="H25" s="40"/>
      <c r="I25" s="41"/>
      <c r="J25" s="50">
        <v>0</v>
      </c>
      <c r="K25" s="21">
        <f>J25*F25</f>
        <v>0</v>
      </c>
      <c r="L25" s="21"/>
    </row>
    <row r="26" spans="1:12" s="9" customFormat="1" ht="12.75">
      <c r="A26" s="7" t="s">
        <v>30</v>
      </c>
      <c r="B26" s="7"/>
      <c r="C26" s="47"/>
      <c r="D26" s="48"/>
      <c r="E26" s="49"/>
      <c r="F26" s="47">
        <f t="shared" si="0"/>
        <v>0</v>
      </c>
      <c r="G26" s="40"/>
      <c r="H26" s="40"/>
      <c r="I26" s="41"/>
      <c r="J26" s="50">
        <v>0</v>
      </c>
      <c r="K26" s="21">
        <f>J26*F26</f>
        <v>0</v>
      </c>
      <c r="L26" s="21"/>
    </row>
    <row r="27" spans="1:12" s="9" customFormat="1" ht="12.75">
      <c r="A27" s="7"/>
      <c r="B27" s="7"/>
      <c r="C27" s="47"/>
      <c r="D27" s="48"/>
      <c r="E27" s="49"/>
      <c r="F27" s="47"/>
      <c r="G27" s="40"/>
      <c r="H27" s="40"/>
      <c r="I27" s="41"/>
      <c r="J27" s="50"/>
      <c r="K27" s="21"/>
      <c r="L27" s="21"/>
    </row>
    <row r="28" spans="1:12" s="9" customFormat="1" ht="12.75">
      <c r="A28" s="7" t="s">
        <v>52</v>
      </c>
      <c r="B28" s="7"/>
      <c r="C28" s="47"/>
      <c r="D28" s="48"/>
      <c r="E28" s="49"/>
      <c r="F28" s="47"/>
      <c r="G28" s="40"/>
      <c r="H28" s="40"/>
      <c r="I28" s="41"/>
      <c r="J28" s="50"/>
      <c r="K28" s="21"/>
      <c r="L28" s="21"/>
    </row>
    <row r="29" spans="1:12" s="9" customFormat="1" ht="12.75">
      <c r="A29" s="53" t="s">
        <v>21</v>
      </c>
      <c r="B29" s="7"/>
      <c r="C29" s="7"/>
      <c r="D29" s="7"/>
      <c r="E29" s="54"/>
      <c r="F29" s="49"/>
      <c r="G29" s="40"/>
      <c r="H29" s="40"/>
      <c r="I29" s="41"/>
      <c r="J29" s="21"/>
      <c r="K29" s="55"/>
      <c r="L29" s="56">
        <f>SUM(K16:K26)</f>
        <v>0</v>
      </c>
    </row>
    <row r="30" spans="1:12" s="9" customFormat="1" ht="12.75">
      <c r="A30" s="57" t="s">
        <v>8</v>
      </c>
      <c r="B30" s="57"/>
      <c r="C30" s="57"/>
      <c r="D30" s="57"/>
      <c r="E30" s="57"/>
      <c r="F30" s="57"/>
      <c r="G30" s="58"/>
      <c r="H30" s="58"/>
      <c r="I30" s="59"/>
      <c r="J30" s="60"/>
      <c r="K30" s="60"/>
      <c r="L30" s="61">
        <f>L11+L29</f>
        <v>0</v>
      </c>
    </row>
    <row r="31" spans="1:12" s="9" customFormat="1" ht="12.75">
      <c r="A31" s="62" t="s">
        <v>3</v>
      </c>
      <c r="B31" s="62"/>
      <c r="C31" s="62"/>
      <c r="D31" s="62"/>
      <c r="E31" s="62"/>
      <c r="F31" s="62"/>
      <c r="G31" s="63"/>
      <c r="H31" s="63"/>
      <c r="I31" s="63"/>
      <c r="J31" s="21"/>
      <c r="K31" s="21"/>
      <c r="L31" s="3"/>
    </row>
    <row r="32" spans="1:12" s="9" customFormat="1" ht="12.75">
      <c r="A32" s="64" t="s">
        <v>4</v>
      </c>
      <c r="B32" s="64"/>
      <c r="C32" s="64"/>
      <c r="D32" s="64"/>
      <c r="E32" s="64"/>
      <c r="F32" s="64"/>
      <c r="G32" s="63"/>
      <c r="H32" s="63"/>
      <c r="I32" s="63"/>
      <c r="J32" s="21"/>
      <c r="K32" s="21"/>
      <c r="L32" s="3">
        <f>SUM(L30:L31)</f>
        <v>0</v>
      </c>
    </row>
    <row r="33" spans="1:12" s="9" customFormat="1" ht="12.75">
      <c r="A33" s="64" t="s">
        <v>13</v>
      </c>
      <c r="B33" s="64"/>
      <c r="C33" s="64"/>
      <c r="D33" s="64"/>
      <c r="E33" s="64"/>
      <c r="F33" s="64"/>
      <c r="G33" s="63"/>
      <c r="H33" s="63"/>
      <c r="I33" s="63"/>
      <c r="J33" s="21"/>
      <c r="K33" s="21"/>
      <c r="L33" s="3">
        <v>0</v>
      </c>
    </row>
    <row r="34" spans="1:12" s="9" customFormat="1" ht="25.5">
      <c r="A34" s="65" t="s">
        <v>17</v>
      </c>
      <c r="B34" s="66"/>
      <c r="C34" s="66"/>
      <c r="D34" s="66"/>
      <c r="E34" s="66"/>
      <c r="F34" s="66"/>
      <c r="G34" s="67"/>
      <c r="H34" s="67"/>
      <c r="I34" s="67"/>
      <c r="J34" s="68"/>
      <c r="K34" s="21"/>
      <c r="L34" s="3"/>
    </row>
    <row r="35" spans="1:9" ht="24" customHeight="1">
      <c r="A35" s="64" t="s">
        <v>26</v>
      </c>
      <c r="I35" s="64" t="s">
        <v>14</v>
      </c>
    </row>
    <row r="37" spans="1:5" ht="94.5" customHeight="1">
      <c r="A37" s="81" t="s">
        <v>51</v>
      </c>
      <c r="B37" s="81"/>
      <c r="C37" s="81"/>
      <c r="D37" s="81"/>
      <c r="E37" s="81"/>
    </row>
  </sheetData>
  <sheetProtection/>
  <mergeCells count="13">
    <mergeCell ref="A15:B15"/>
    <mergeCell ref="A13:A14"/>
    <mergeCell ref="A37:E37"/>
    <mergeCell ref="A18:B18"/>
    <mergeCell ref="A16:B16"/>
    <mergeCell ref="A17:B17"/>
    <mergeCell ref="A1:L1"/>
    <mergeCell ref="C4:E4"/>
    <mergeCell ref="F4:I4"/>
    <mergeCell ref="C5:E5"/>
    <mergeCell ref="F5:I5"/>
    <mergeCell ref="C10:E10"/>
    <mergeCell ref="F10:I10"/>
  </mergeCells>
  <printOptions horizontalCentered="1" verticalCentered="1"/>
  <pageMargins left="0.1968503937007874" right="0.1968503937007874" top="0.1968503937007874" bottom="0.1968503937007874" header="0.11811023622047245" footer="0.11811023622047245"/>
  <pageSetup fitToHeight="2" horizontalDpi="600" verticalDpi="600" orientation="landscape" pageOrder="overThenDown" paperSize="9" scale="53" r:id="rId1"/>
  <headerFooter alignWithMargins="0">
    <oddHeader>&amp;LA.O.U. San Luigi Gonzaga</oddHeader>
    <oddFooter>&amp;C&amp;P&amp;RPer la Ditta: timbro e firma_____________________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Golzio Michele</dc:creator>
  <cp:keywords/>
  <dc:description/>
  <cp:lastModifiedBy>D'Aquino Cristina</cp:lastModifiedBy>
  <cp:lastPrinted>2018-04-18T11:50:08Z</cp:lastPrinted>
  <dcterms:created xsi:type="dcterms:W3CDTF">2000-10-18T07:42:25Z</dcterms:created>
  <dcterms:modified xsi:type="dcterms:W3CDTF">2018-05-30T08:55:22Z</dcterms:modified>
  <cp:category/>
  <cp:version/>
  <cp:contentType/>
  <cp:contentStatus/>
</cp:coreProperties>
</file>